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1600" windowHeight="93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4" i="1" l="1"/>
  <c r="I194" i="1"/>
  <c r="H194" i="1"/>
  <c r="G194" i="1"/>
  <c r="F194" i="1"/>
  <c r="J184" i="1"/>
  <c r="I184" i="1"/>
  <c r="H184" i="1"/>
  <c r="H195" i="1" s="1"/>
  <c r="G184" i="1"/>
  <c r="G195" i="1" s="1"/>
  <c r="F184" i="1"/>
  <c r="F195" i="1" s="1"/>
  <c r="J175" i="1"/>
  <c r="I175" i="1"/>
  <c r="H175" i="1"/>
  <c r="G175" i="1"/>
  <c r="F175" i="1"/>
  <c r="J165" i="1"/>
  <c r="J176" i="1" s="1"/>
  <c r="I165" i="1"/>
  <c r="H165" i="1"/>
  <c r="G165" i="1"/>
  <c r="F165" i="1"/>
  <c r="F176" i="1" s="1"/>
  <c r="J156" i="1"/>
  <c r="I156" i="1"/>
  <c r="H156" i="1"/>
  <c r="G156" i="1"/>
  <c r="F156" i="1"/>
  <c r="J146" i="1"/>
  <c r="I146" i="1"/>
  <c r="H146" i="1"/>
  <c r="H157" i="1" s="1"/>
  <c r="G146" i="1"/>
  <c r="F146" i="1"/>
  <c r="J137" i="1"/>
  <c r="I137" i="1"/>
  <c r="I138" i="1" s="1"/>
  <c r="H137" i="1"/>
  <c r="G137" i="1"/>
  <c r="F137" i="1"/>
  <c r="J127" i="1"/>
  <c r="I127" i="1"/>
  <c r="H127" i="1"/>
  <c r="H138" i="1" s="1"/>
  <c r="G127" i="1"/>
  <c r="G138" i="1" s="1"/>
  <c r="F127" i="1"/>
  <c r="F138" i="1" s="1"/>
  <c r="J118" i="1"/>
  <c r="I118" i="1"/>
  <c r="H118" i="1"/>
  <c r="G118" i="1"/>
  <c r="F118" i="1"/>
  <c r="J108" i="1"/>
  <c r="J119" i="1" s="1"/>
  <c r="I108" i="1"/>
  <c r="I119" i="1" s="1"/>
  <c r="H108" i="1"/>
  <c r="G108" i="1"/>
  <c r="G119" i="1" s="1"/>
  <c r="F108" i="1"/>
  <c r="F119" i="1" s="1"/>
  <c r="F100" i="1"/>
  <c r="J99" i="1"/>
  <c r="J100" i="1" s="1"/>
  <c r="I99" i="1"/>
  <c r="H99" i="1"/>
  <c r="G99" i="1"/>
  <c r="F99" i="1"/>
  <c r="J89" i="1"/>
  <c r="I89" i="1"/>
  <c r="H89" i="1"/>
  <c r="H100" i="1" s="1"/>
  <c r="G89" i="1"/>
  <c r="F89" i="1"/>
  <c r="I81" i="1"/>
  <c r="J80" i="1"/>
  <c r="I80" i="1"/>
  <c r="H80" i="1"/>
  <c r="G80" i="1"/>
  <c r="F80" i="1"/>
  <c r="J70" i="1"/>
  <c r="I70" i="1"/>
  <c r="H70" i="1"/>
  <c r="H81" i="1" s="1"/>
  <c r="G70" i="1"/>
  <c r="F70" i="1"/>
  <c r="J61" i="1"/>
  <c r="I61" i="1"/>
  <c r="H61" i="1"/>
  <c r="G61" i="1"/>
  <c r="F61" i="1"/>
  <c r="J51" i="1"/>
  <c r="I51" i="1"/>
  <c r="H51" i="1"/>
  <c r="H62" i="1" s="1"/>
  <c r="G51" i="1"/>
  <c r="G62" i="1" s="1"/>
  <c r="F51" i="1"/>
  <c r="J42" i="1"/>
  <c r="I42" i="1"/>
  <c r="H42" i="1"/>
  <c r="G42" i="1"/>
  <c r="F42" i="1"/>
  <c r="F43" i="1" s="1"/>
  <c r="J32" i="1"/>
  <c r="I32" i="1"/>
  <c r="H32" i="1"/>
  <c r="H43" i="1" s="1"/>
  <c r="G32" i="1"/>
  <c r="G43" i="1" s="1"/>
  <c r="F32" i="1"/>
  <c r="J23" i="1"/>
  <c r="I23" i="1"/>
  <c r="H23" i="1"/>
  <c r="G23" i="1"/>
  <c r="F23" i="1"/>
  <c r="F24" i="1" s="1"/>
  <c r="J13" i="1"/>
  <c r="I13" i="1"/>
  <c r="I24" i="1" s="1"/>
  <c r="H13" i="1"/>
  <c r="H24" i="1" s="1"/>
  <c r="G13" i="1"/>
  <c r="G24" i="1" s="1"/>
  <c r="F13" i="1"/>
  <c r="J43" i="1" l="1"/>
  <c r="F62" i="1"/>
  <c r="J62" i="1"/>
  <c r="F81" i="1"/>
  <c r="G100" i="1"/>
  <c r="F157" i="1"/>
  <c r="I176" i="1"/>
  <c r="I195" i="1"/>
  <c r="I43" i="1"/>
  <c r="I62" i="1"/>
  <c r="I157" i="1"/>
  <c r="H176" i="1"/>
  <c r="J195" i="1"/>
  <c r="G176" i="1"/>
  <c r="G157" i="1"/>
  <c r="J157" i="1"/>
  <c r="J138" i="1"/>
  <c r="H119" i="1"/>
  <c r="I100" i="1"/>
  <c r="J81" i="1"/>
  <c r="G81" i="1"/>
  <c r="J24" i="1"/>
  <c r="L194" i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L24" i="1" l="1"/>
  <c r="L157" i="1"/>
  <c r="L81" i="1"/>
  <c r="L195" i="1"/>
  <c r="L176" i="1"/>
  <c r="L138" i="1"/>
  <c r="L119" i="1"/>
  <c r="L100" i="1"/>
  <c r="L62" i="1"/>
  <c r="L43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<sst xmlns="http://schemas.openxmlformats.org/spreadsheetml/2006/main" count="353" uniqueCount="133">
  <si>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</si>
  <si>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</si>
  <si>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</si>
  <si>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</si>
  <si>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</si>
  <si>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</si>
  <si>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</si>
  <si>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</si>
  <si>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</si>
  <si>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</si>
  <si>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</si>
  <si>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</si>
  <si>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</si>
  <si>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</si>
  <si>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</si>
  <si>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</si>
  <si>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</si>
  <si>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</si>
  <si>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</si>
  <si>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</si>
  <si>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</si>
  <si>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</si>
  <si>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</si>
  <si>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</si>
  <si>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</si>
  <si>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</si>
  <si>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</si>
  <si>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</si>
  <si>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</si>
  <si>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</si>
  <si>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</si>
  <si>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</si>
  <si>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</si>
  <si>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</si>
  <si>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</si>
  <si>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Чай с лимоном и сахаром</t>
  </si>
  <si>
    <t>КП22001</t>
  </si>
  <si>
    <t>КП22007</t>
  </si>
  <si>
    <t>КП22105</t>
  </si>
  <si>
    <t>КП22099</t>
  </si>
  <si>
    <t>КП22153</t>
  </si>
  <si>
    <t>КП22170</t>
  </si>
  <si>
    <t>КП22002</t>
  </si>
  <si>
    <t>КП22176</t>
  </si>
  <si>
    <t>КП22532</t>
  </si>
  <si>
    <t>КП22008</t>
  </si>
  <si>
    <t>КП22124</t>
  </si>
  <si>
    <t>КП22156</t>
  </si>
  <si>
    <t>КП22475</t>
  </si>
  <si>
    <t>КП22003</t>
  </si>
  <si>
    <t>КП22476</t>
  </si>
  <si>
    <t>Какао с молоком</t>
  </si>
  <si>
    <t>КП22155</t>
  </si>
  <si>
    <t>Каша рисовая молочная</t>
  </si>
  <si>
    <t>КП22109</t>
  </si>
  <si>
    <t>КП22163</t>
  </si>
  <si>
    <t>Суп картофельный с бобовыми и гренками</t>
  </si>
  <si>
    <t>Плов из говядины</t>
  </si>
  <si>
    <t>Напиток лимонный</t>
  </si>
  <si>
    <t>Чай витаминизированный "Витошка"</t>
  </si>
  <si>
    <t>Борщ с капустой и картофелем вегетарианский со сметаной</t>
  </si>
  <si>
    <t>Хлеб пшеничный</t>
  </si>
  <si>
    <t xml:space="preserve">Хлеб пшеничный </t>
  </si>
  <si>
    <t>Хлеб ржаной</t>
  </si>
  <si>
    <t>Рассольник ленинградский с крупой перловой со сметаной</t>
  </si>
  <si>
    <t>Фрикадельки куриные под белым соусом с кашей гречневой рассыпчатой , соленые огурцы порционные (36/24/170/30)</t>
  </si>
  <si>
    <t>КП22628</t>
  </si>
  <si>
    <t>Суп картофельной с вермишелью</t>
  </si>
  <si>
    <t>КП22231</t>
  </si>
  <si>
    <t>Плов из куриного филе</t>
  </si>
  <si>
    <t>Напиток яблочный</t>
  </si>
  <si>
    <t xml:space="preserve">Фрукты свежие </t>
  </si>
  <si>
    <t>Каша "Дружба" молочная</t>
  </si>
  <si>
    <t>КП22106</t>
  </si>
  <si>
    <t>Чай с сахаром</t>
  </si>
  <si>
    <t>Фрукты свежие</t>
  </si>
  <si>
    <t>Сыр порционный</t>
  </si>
  <si>
    <t>Д04МА19</t>
  </si>
  <si>
    <t>Салат из моркови на растительном масле</t>
  </si>
  <si>
    <t>КП22154</t>
  </si>
  <si>
    <t>КП22032</t>
  </si>
  <si>
    <t>Азу из говядины с макаронами</t>
  </si>
  <si>
    <t>КП22635</t>
  </si>
  <si>
    <t>Картофельное пюре с котлетами куриными под овощным подливом</t>
  </si>
  <si>
    <t>КП22632</t>
  </si>
  <si>
    <t>Щи из свежей капусты с картофелем со сметаной</t>
  </si>
  <si>
    <t>КП22038</t>
  </si>
  <si>
    <t>Каша рисовая рассыпчатая с гуляшом из куриного филе</t>
  </si>
  <si>
    <t>Компот из смеси сухофруктов</t>
  </si>
  <si>
    <t>Каша манная молочная</t>
  </si>
  <si>
    <t xml:space="preserve">Салат из свеклы на растительном масле </t>
  </si>
  <si>
    <t>Суп картофельный с лапшой домашней</t>
  </si>
  <si>
    <t>Каша гречневая рассыпчатая с мясом</t>
  </si>
  <si>
    <t>КП22457</t>
  </si>
  <si>
    <t>Компот из вишни</t>
  </si>
  <si>
    <t>Кофейный напиток с молоком</t>
  </si>
  <si>
    <t>Коктейль молочный ФрутоKids</t>
  </si>
  <si>
    <t>КП122491</t>
  </si>
  <si>
    <t>Суп крестьянский с крупой (пшено)</t>
  </si>
  <si>
    <t>КП22275</t>
  </si>
  <si>
    <t>Макароны, запеченные с сыром</t>
  </si>
  <si>
    <t>КП22577</t>
  </si>
  <si>
    <t>Фруктовое пюре в ассортименте</t>
  </si>
  <si>
    <t>Омлет натуральный</t>
  </si>
  <si>
    <t>Салат из белокачанной капусты</t>
  </si>
  <si>
    <t>КП22161</t>
  </si>
  <si>
    <t>КП22228</t>
  </si>
  <si>
    <t>Жаркое по-домашнему (говядина)</t>
  </si>
  <si>
    <t>КП22252</t>
  </si>
  <si>
    <t>Каша гречневая рассыпчатая с биточками мясными под соусом томатным</t>
  </si>
  <si>
    <t>КП22174</t>
  </si>
  <si>
    <t>КП22572</t>
  </si>
  <si>
    <t>Суп с рисовой крупой</t>
  </si>
  <si>
    <t>КП22260</t>
  </si>
  <si>
    <t>Макароны отварные с фрикадельками куриными под белым соусом</t>
  </si>
  <si>
    <t>КП22633</t>
  </si>
  <si>
    <t>Шоколад в ассорименте</t>
  </si>
  <si>
    <t>Рагу овощное, тефтели с рисом  под белым соусом</t>
  </si>
  <si>
    <t>КП22636</t>
  </si>
  <si>
    <t>КП22630</t>
  </si>
  <si>
    <t>КП22047</t>
  </si>
  <si>
    <t>Каша гречневая рассыпчатая с котлетами куриными под овощным подливом</t>
  </si>
  <si>
    <t>КП22177</t>
  </si>
  <si>
    <t>КП22294</t>
  </si>
  <si>
    <t xml:space="preserve">Запеканка из творога с соусом молочным </t>
  </si>
  <si>
    <t>ШК00129</t>
  </si>
  <si>
    <t>КП22654</t>
  </si>
  <si>
    <t>ПОК0114</t>
  </si>
  <si>
    <t>Картофельное пюре с биточками рыбными под белым соусом</t>
  </si>
  <si>
    <t>МОБУ ООШ с. Ишимбаево</t>
  </si>
  <si>
    <t>директор</t>
  </si>
  <si>
    <t>Газакова А.С.</t>
  </si>
  <si>
    <t>Типовое меню приготавливаемых 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</si>
</sst>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20" zoomScaleNormal="120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A5" sqref="A5"/>
    </sheetView>
  </sheetViews>
  <sheetFormatPr defaultColWidth="9.140625" defaultRowHeight="12.75" x14ac:dyDescent="0.2"/>
  <cols>
    <col min="1" max="1" width="10.140625" style="2" customWidth="1"/>
    <col min="2" max="2" width="8" style="2" customWidth="1"/>
    <col min="3" max="3" width="9.140625" style="1"/>
    <col min="4" max="4" width="24.42578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69" t="s">
        <v>129</v>
      </c>
      <c r="D1" s="70"/>
      <c r="E1" s="70"/>
      <c r="F1" s="13" t="s">
        <v>15</v>
      </c>
      <c r="G1" s="2" t="s">
        <v>16</v>
      </c>
      <c r="H1" s="71" t="s">
        <v>130</v>
      </c>
      <c r="I1" s="71"/>
      <c r="J1" s="71"/>
      <c r="K1" s="71"/>
    </row>
    <row r="2" spans="1:12" ht="18" x14ac:dyDescent="0.2">
      <c r="A2" s="36" t="s">
        <v>132</v>
      </c>
      <c r="C2" s="2"/>
      <c r="G2" s="2" t="s">
        <v>17</v>
      </c>
      <c r="H2" s="71" t="s">
        <v>131</v>
      </c>
      <c r="I2" s="71"/>
      <c r="J2" s="71"/>
      <c r="K2" s="71"/>
    </row>
    <row r="3" spans="1:12" ht="17.25" customHeight="1" x14ac:dyDescent="0.2">
      <c r="A3" s="4" t="s">
        <v>7</v>
      </c>
      <c r="C3" s="2"/>
      <c r="D3" s="3"/>
      <c r="E3" s="39" t="s">
        <v>8</v>
      </c>
      <c r="G3" s="2" t="s">
        <v>18</v>
      </c>
      <c r="H3" s="72"/>
      <c r="I3" s="72"/>
      <c r="J3" s="72"/>
      <c r="K3" s="72"/>
    </row>
    <row r="4" spans="1:12" ht="13.5" thickBot="1" x14ac:dyDescent="0.25">
      <c r="C4" s="2"/>
      <c r="D4" s="4"/>
    </row>
    <row r="5" spans="1:12" ht="34.5" thickBot="1" x14ac:dyDescent="0.25">
      <c r="A5" s="46" t="s">
        <v>13</v>
      </c>
      <c r="B5" s="47" t="s">
        <v>14</v>
      </c>
      <c r="C5" s="37" t="s">
        <v>0</v>
      </c>
      <c r="D5" s="37" t="s">
        <v>12</v>
      </c>
      <c r="E5" s="37" t="s">
        <v>11</v>
      </c>
      <c r="F5" s="37" t="s">
        <v>33</v>
      </c>
      <c r="G5" s="37" t="s">
        <v>1</v>
      </c>
      <c r="H5" s="37" t="s">
        <v>2</v>
      </c>
      <c r="I5" s="37" t="s">
        <v>3</v>
      </c>
      <c r="J5" s="37" t="s">
        <v>9</v>
      </c>
      <c r="K5" s="38" t="s">
        <v>10</v>
      </c>
      <c r="L5" s="37" t="s">
        <v>34</v>
      </c>
    </row>
    <row r="6" spans="1:12" ht="45" x14ac:dyDescent="0.25">
      <c r="A6" s="21">
        <v>1</v>
      </c>
      <c r="B6" s="22">
        <v>1</v>
      </c>
      <c r="C6" s="23" t="s">
        <v>19</v>
      </c>
      <c r="D6" s="5" t="s">
        <v>20</v>
      </c>
      <c r="E6" s="49" t="s">
        <v>65</v>
      </c>
      <c r="F6" s="41">
        <v>260</v>
      </c>
      <c r="G6" s="50">
        <v>8.49</v>
      </c>
      <c r="H6" s="50">
        <v>11.97</v>
      </c>
      <c r="I6" s="51">
        <v>34.39</v>
      </c>
      <c r="J6" s="50">
        <v>328</v>
      </c>
      <c r="K6" s="42" t="s">
        <v>66</v>
      </c>
      <c r="L6" s="41">
        <v>48.23</v>
      </c>
    </row>
    <row r="7" spans="1:12" ht="15" x14ac:dyDescent="0.2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  <c r="L7" s="44"/>
    </row>
    <row r="8" spans="1:12" ht="15" x14ac:dyDescent="0.25">
      <c r="A8" s="24"/>
      <c r="B8" s="16"/>
      <c r="C8" s="11"/>
      <c r="D8" s="7" t="s">
        <v>21</v>
      </c>
      <c r="E8" s="48" t="s">
        <v>35</v>
      </c>
      <c r="F8" s="44">
        <v>200</v>
      </c>
      <c r="G8" s="6">
        <v>1.26</v>
      </c>
      <c r="H8" s="6">
        <v>0.05</v>
      </c>
      <c r="I8" s="52">
        <v>2.25</v>
      </c>
      <c r="J8" s="6">
        <v>48</v>
      </c>
      <c r="K8" s="45" t="s">
        <v>36</v>
      </c>
      <c r="L8" s="44">
        <v>12.77</v>
      </c>
    </row>
    <row r="9" spans="1:12" ht="15" x14ac:dyDescent="0.25">
      <c r="A9" s="24"/>
      <c r="B9" s="16"/>
      <c r="C9" s="11"/>
      <c r="D9" s="7" t="s">
        <v>22</v>
      </c>
      <c r="E9" s="48" t="s">
        <v>61</v>
      </c>
      <c r="F9" s="44">
        <v>40</v>
      </c>
      <c r="G9" s="6">
        <v>3.2</v>
      </c>
      <c r="H9" s="6">
        <v>0.48</v>
      </c>
      <c r="I9" s="52">
        <v>15.36</v>
      </c>
      <c r="J9" s="6">
        <v>94</v>
      </c>
      <c r="K9" s="45">
        <v>65</v>
      </c>
      <c r="L9" s="44">
        <v>3.44</v>
      </c>
    </row>
    <row r="10" spans="1:12" ht="15" x14ac:dyDescent="0.25">
      <c r="A10" s="24"/>
      <c r="B10" s="16"/>
      <c r="C10" s="11"/>
      <c r="D10" s="7" t="s">
        <v>23</v>
      </c>
      <c r="E10" s="43"/>
      <c r="F10" s="44"/>
      <c r="G10" s="44"/>
      <c r="H10" s="44"/>
      <c r="I10" s="44"/>
      <c r="J10" s="44"/>
      <c r="K10" s="45"/>
      <c r="L10" s="44"/>
    </row>
    <row r="11" spans="1:12" ht="15" x14ac:dyDescent="0.2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  <c r="L11" s="44"/>
    </row>
    <row r="12" spans="1:12" ht="15" x14ac:dyDescent="0.2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  <c r="L12" s="44"/>
    </row>
    <row r="13" spans="1:12" ht="15" x14ac:dyDescent="0.25">
      <c r="A13" s="25"/>
      <c r="B13" s="18"/>
      <c r="C13" s="8"/>
      <c r="D13" s="19" t="s">
        <v>32</v>
      </c>
      <c r="E13" s="9"/>
      <c r="F13" s="20">
        <f>SUM(F6:F12)</f>
        <v>500</v>
      </c>
      <c r="G13" s="20">
        <f t="shared" ref="G13:J13" si="0">SUM(G6:G12)</f>
        <v>12.95</v>
      </c>
      <c r="H13" s="20">
        <f t="shared" si="0"/>
        <v>12.500000000000002</v>
      </c>
      <c r="I13" s="20">
        <f t="shared" si="0"/>
        <v>52</v>
      </c>
      <c r="J13" s="20">
        <f t="shared" si="0"/>
        <v>470</v>
      </c>
      <c r="K13" s="26"/>
      <c r="L13" s="20">
        <f t="shared" ref="L13" si="1">SUM(L6:L12)</f>
        <v>64.44</v>
      </c>
    </row>
    <row r="14" spans="1:12" ht="15" x14ac:dyDescent="0.25">
      <c r="A14" s="27">
        <f>A6</f>
        <v>1</v>
      </c>
      <c r="B14" s="14">
        <f>B6</f>
        <v>1</v>
      </c>
      <c r="C14" s="10" t="s">
        <v>24</v>
      </c>
      <c r="D14" s="7" t="s">
        <v>25</v>
      </c>
      <c r="E14" s="43"/>
      <c r="F14" s="44"/>
      <c r="G14" s="44"/>
      <c r="H14" s="44"/>
      <c r="I14" s="44"/>
      <c r="J14" s="44"/>
      <c r="K14" s="45"/>
      <c r="L14" s="44"/>
    </row>
    <row r="15" spans="1:12" ht="15" x14ac:dyDescent="0.25">
      <c r="A15" s="24"/>
      <c r="B15" s="16"/>
      <c r="C15" s="11"/>
      <c r="D15" s="7" t="s">
        <v>26</v>
      </c>
      <c r="E15" s="48" t="s">
        <v>67</v>
      </c>
      <c r="F15" s="44">
        <v>200</v>
      </c>
      <c r="G15" s="6">
        <v>5.89</v>
      </c>
      <c r="H15" s="6">
        <v>9.09</v>
      </c>
      <c r="I15" s="52">
        <v>8.1999999999999993</v>
      </c>
      <c r="J15" s="6">
        <v>265</v>
      </c>
      <c r="K15" s="45" t="s">
        <v>68</v>
      </c>
      <c r="L15" s="44">
        <v>14.76</v>
      </c>
    </row>
    <row r="16" spans="1:12" ht="15" x14ac:dyDescent="0.25">
      <c r="A16" s="24"/>
      <c r="B16" s="16"/>
      <c r="C16" s="11"/>
      <c r="D16" s="7" t="s">
        <v>27</v>
      </c>
      <c r="E16" s="48" t="s">
        <v>69</v>
      </c>
      <c r="F16" s="44">
        <v>150</v>
      </c>
      <c r="G16" s="6">
        <v>9.6</v>
      </c>
      <c r="H16" s="6">
        <v>8.2799999999999994</v>
      </c>
      <c r="I16" s="52">
        <v>19.600000000000001</v>
      </c>
      <c r="J16" s="6">
        <v>175</v>
      </c>
      <c r="K16" s="45" t="s">
        <v>52</v>
      </c>
      <c r="L16" s="44">
        <v>31.34</v>
      </c>
    </row>
    <row r="17" spans="1:12" ht="15" x14ac:dyDescent="0.25">
      <c r="A17" s="24"/>
      <c r="B17" s="16"/>
      <c r="C17" s="11"/>
      <c r="D17" s="7" t="s">
        <v>28</v>
      </c>
      <c r="E17" s="48"/>
      <c r="F17" s="44"/>
      <c r="G17" s="6"/>
      <c r="H17" s="6"/>
      <c r="I17" s="52"/>
      <c r="J17" s="6"/>
      <c r="K17" s="45"/>
      <c r="L17" s="44"/>
    </row>
    <row r="18" spans="1:12" ht="15" x14ac:dyDescent="0.25">
      <c r="A18" s="24"/>
      <c r="B18" s="16"/>
      <c r="C18" s="11"/>
      <c r="D18" s="7" t="s">
        <v>29</v>
      </c>
      <c r="E18" s="48" t="s">
        <v>70</v>
      </c>
      <c r="F18" s="44">
        <v>200</v>
      </c>
      <c r="G18" s="6"/>
      <c r="H18" s="6"/>
      <c r="I18" s="52">
        <v>17.600000000000001</v>
      </c>
      <c r="J18" s="6">
        <v>67</v>
      </c>
      <c r="K18" s="45" t="s">
        <v>37</v>
      </c>
      <c r="L18" s="44">
        <v>8.4499999999999993</v>
      </c>
    </row>
    <row r="19" spans="1:12" ht="15" x14ac:dyDescent="0.25">
      <c r="A19" s="24"/>
      <c r="B19" s="16"/>
      <c r="C19" s="11"/>
      <c r="D19" s="7" t="s">
        <v>30</v>
      </c>
      <c r="E19" s="48" t="s">
        <v>62</v>
      </c>
      <c r="F19" s="44">
        <v>35</v>
      </c>
      <c r="G19" s="6">
        <v>2.8</v>
      </c>
      <c r="H19" s="6">
        <v>0.42</v>
      </c>
      <c r="I19" s="52">
        <v>13.44</v>
      </c>
      <c r="J19" s="6">
        <v>82</v>
      </c>
      <c r="K19" s="45">
        <v>65</v>
      </c>
      <c r="L19" s="44">
        <v>3.01</v>
      </c>
    </row>
    <row r="20" spans="1:12" ht="15.75" thickBot="1" x14ac:dyDescent="0.3">
      <c r="A20" s="24"/>
      <c r="B20" s="16"/>
      <c r="C20" s="11"/>
      <c r="D20" s="7" t="s">
        <v>31</v>
      </c>
      <c r="E20" s="53" t="s">
        <v>63</v>
      </c>
      <c r="F20" s="44">
        <v>30</v>
      </c>
      <c r="G20" s="54">
        <v>2.4300000000000002</v>
      </c>
      <c r="H20" s="54">
        <v>4.2</v>
      </c>
      <c r="I20" s="55">
        <v>12.79</v>
      </c>
      <c r="J20" s="54">
        <v>71</v>
      </c>
      <c r="K20" s="45" t="s">
        <v>125</v>
      </c>
      <c r="L20" s="44">
        <v>2.58</v>
      </c>
    </row>
    <row r="21" spans="1:12" ht="15" x14ac:dyDescent="0.25">
      <c r="A21" s="24"/>
      <c r="B21" s="16"/>
      <c r="C21" s="11"/>
      <c r="D21" s="6"/>
      <c r="E21" s="48" t="s">
        <v>71</v>
      </c>
      <c r="F21" s="44">
        <v>100</v>
      </c>
      <c r="G21" s="6">
        <v>0.4</v>
      </c>
      <c r="H21" s="6">
        <v>0.4</v>
      </c>
      <c r="I21" s="52">
        <v>9.8000000000000007</v>
      </c>
      <c r="J21" s="56">
        <v>47</v>
      </c>
      <c r="K21" s="45" t="s">
        <v>40</v>
      </c>
      <c r="L21" s="44">
        <v>12.4</v>
      </c>
    </row>
    <row r="22" spans="1:12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  <c r="L22" s="44"/>
    </row>
    <row r="23" spans="1:12" ht="15" x14ac:dyDescent="0.25">
      <c r="A23" s="25"/>
      <c r="B23" s="18"/>
      <c r="C23" s="8"/>
      <c r="D23" s="19" t="s">
        <v>32</v>
      </c>
      <c r="E23" s="12"/>
      <c r="F23" s="20">
        <f>SUM(F14:F22)</f>
        <v>715</v>
      </c>
      <c r="G23" s="20">
        <f t="shared" ref="G23:J23" si="2">SUM(G14:G22)</f>
        <v>21.119999999999997</v>
      </c>
      <c r="H23" s="20">
        <f t="shared" si="2"/>
        <v>22.389999999999997</v>
      </c>
      <c r="I23" s="20">
        <f t="shared" si="2"/>
        <v>81.429999999999993</v>
      </c>
      <c r="J23" s="20">
        <f t="shared" si="2"/>
        <v>707</v>
      </c>
      <c r="K23" s="26"/>
      <c r="L23" s="20">
        <f t="shared" ref="L23" si="3">SUM(L14:L22)</f>
        <v>72.539999999999992</v>
      </c>
    </row>
    <row r="24" spans="1:12" ht="15.75" thickBot="1" x14ac:dyDescent="0.25">
      <c r="A24" s="30">
        <f>A6</f>
        <v>1</v>
      </c>
      <c r="B24" s="31">
        <f>B6</f>
        <v>1</v>
      </c>
      <c r="C24" s="73" t="s">
        <v>4</v>
      </c>
      <c r="D24" s="74"/>
      <c r="E24" s="32"/>
      <c r="F24" s="33">
        <f>F13+F23</f>
        <v>1215</v>
      </c>
      <c r="G24" s="33">
        <f t="shared" ref="G24:J24" si="4">G13+G23</f>
        <v>34.069999999999993</v>
      </c>
      <c r="H24" s="33">
        <f t="shared" si="4"/>
        <v>34.89</v>
      </c>
      <c r="I24" s="33">
        <f t="shared" si="4"/>
        <v>133.43</v>
      </c>
      <c r="J24" s="33">
        <f t="shared" si="4"/>
        <v>1177</v>
      </c>
      <c r="K24" s="33"/>
      <c r="L24" s="33">
        <f t="shared" ref="L24" si="5">L13+L23</f>
        <v>136.97999999999999</v>
      </c>
    </row>
    <row r="25" spans="1:12" ht="15" x14ac:dyDescent="0.25">
      <c r="A25" s="15">
        <v>1</v>
      </c>
      <c r="B25" s="16">
        <v>2</v>
      </c>
      <c r="C25" s="23" t="s">
        <v>19</v>
      </c>
      <c r="D25" s="5" t="s">
        <v>20</v>
      </c>
      <c r="E25" s="40" t="s">
        <v>72</v>
      </c>
      <c r="F25" s="41">
        <v>150</v>
      </c>
      <c r="G25" s="50">
        <v>5.8</v>
      </c>
      <c r="H25" s="50">
        <v>10.050000000000001</v>
      </c>
      <c r="I25" s="51">
        <v>17.34</v>
      </c>
      <c r="J25" s="50">
        <v>246</v>
      </c>
      <c r="K25" s="42" t="s">
        <v>73</v>
      </c>
      <c r="L25" s="41">
        <v>25.6</v>
      </c>
    </row>
    <row r="26" spans="1:12" ht="15" x14ac:dyDescent="0.25">
      <c r="A26" s="15"/>
      <c r="B26" s="16"/>
      <c r="C26" s="11"/>
      <c r="D26" s="6"/>
      <c r="E26" s="43"/>
      <c r="F26" s="44"/>
      <c r="G26" s="44"/>
      <c r="H26" s="44"/>
      <c r="I26" s="44"/>
      <c r="J26" s="44"/>
      <c r="K26" s="45"/>
      <c r="L26" s="44"/>
    </row>
    <row r="27" spans="1:12" ht="15" x14ac:dyDescent="0.25">
      <c r="A27" s="15"/>
      <c r="B27" s="16"/>
      <c r="C27" s="11"/>
      <c r="D27" s="7" t="s">
        <v>21</v>
      </c>
      <c r="E27" s="43" t="s">
        <v>74</v>
      </c>
      <c r="F27" s="44">
        <v>200</v>
      </c>
      <c r="G27" s="6">
        <v>0.2</v>
      </c>
      <c r="H27" s="6"/>
      <c r="I27" s="52">
        <v>6.5</v>
      </c>
      <c r="J27" s="6">
        <v>27</v>
      </c>
      <c r="K27" s="45" t="s">
        <v>49</v>
      </c>
      <c r="L27" s="44">
        <v>12.5</v>
      </c>
    </row>
    <row r="28" spans="1:12" ht="15" x14ac:dyDescent="0.25">
      <c r="A28" s="15"/>
      <c r="B28" s="16"/>
      <c r="C28" s="11"/>
      <c r="D28" s="7" t="s">
        <v>22</v>
      </c>
      <c r="E28" s="48" t="s">
        <v>61</v>
      </c>
      <c r="F28" s="44">
        <v>40</v>
      </c>
      <c r="G28" s="6">
        <v>3.2</v>
      </c>
      <c r="H28" s="6">
        <v>0.48</v>
      </c>
      <c r="I28" s="52">
        <v>15.36</v>
      </c>
      <c r="J28" s="6">
        <v>94</v>
      </c>
      <c r="K28" s="45">
        <v>65</v>
      </c>
      <c r="L28" s="44">
        <v>3.44</v>
      </c>
    </row>
    <row r="29" spans="1:12" ht="15.75" thickBot="1" x14ac:dyDescent="0.3">
      <c r="A29" s="15"/>
      <c r="B29" s="16"/>
      <c r="C29" s="11"/>
      <c r="D29" s="7" t="s">
        <v>23</v>
      </c>
      <c r="E29" s="43" t="s">
        <v>75</v>
      </c>
      <c r="F29" s="44">
        <v>100</v>
      </c>
      <c r="G29" s="57">
        <v>0.4</v>
      </c>
      <c r="H29" s="57">
        <v>0.4</v>
      </c>
      <c r="I29" s="58">
        <v>9.8000000000000007</v>
      </c>
      <c r="J29" s="59">
        <v>47</v>
      </c>
      <c r="K29" s="45" t="s">
        <v>40</v>
      </c>
      <c r="L29" s="44">
        <v>12.4</v>
      </c>
    </row>
    <row r="30" spans="1:12" ht="15" x14ac:dyDescent="0.25">
      <c r="A30" s="15"/>
      <c r="B30" s="16"/>
      <c r="C30" s="11"/>
      <c r="D30" s="6"/>
      <c r="E30" s="43" t="s">
        <v>76</v>
      </c>
      <c r="F30" s="44">
        <v>10</v>
      </c>
      <c r="G30" s="60">
        <v>3</v>
      </c>
      <c r="H30" s="60">
        <v>1.6</v>
      </c>
      <c r="I30" s="61">
        <v>2</v>
      </c>
      <c r="J30" s="62">
        <v>61</v>
      </c>
      <c r="K30" s="45" t="s">
        <v>77</v>
      </c>
      <c r="L30" s="44">
        <v>10.5</v>
      </c>
    </row>
    <row r="31" spans="1:12" ht="15" x14ac:dyDescent="0.2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  <c r="L31" s="44"/>
    </row>
    <row r="32" spans="1:12" ht="15" x14ac:dyDescent="0.25">
      <c r="A32" s="17"/>
      <c r="B32" s="18"/>
      <c r="C32" s="8"/>
      <c r="D32" s="19" t="s">
        <v>32</v>
      </c>
      <c r="E32" s="9"/>
      <c r="F32" s="20">
        <f>SUM(F25:F31)</f>
        <v>500</v>
      </c>
      <c r="G32" s="20">
        <f t="shared" ref="G32:J32" si="6">SUM(G25:G31)</f>
        <v>12.6</v>
      </c>
      <c r="H32" s="20">
        <f t="shared" si="6"/>
        <v>12.530000000000001</v>
      </c>
      <c r="I32" s="20">
        <f t="shared" si="6"/>
        <v>51</v>
      </c>
      <c r="J32" s="20">
        <f t="shared" si="6"/>
        <v>475</v>
      </c>
      <c r="K32" s="26"/>
      <c r="L32" s="20">
        <f t="shared" ref="L32" si="7">SUM(L25:L31)</f>
        <v>64.44</v>
      </c>
    </row>
    <row r="33" spans="1:12" ht="15" x14ac:dyDescent="0.25">
      <c r="A33" s="14">
        <f>A25</f>
        <v>1</v>
      </c>
      <c r="B33" s="14">
        <f>B25</f>
        <v>2</v>
      </c>
      <c r="C33" s="10" t="s">
        <v>24</v>
      </c>
      <c r="D33" s="7" t="s">
        <v>25</v>
      </c>
      <c r="E33" s="63" t="s">
        <v>78</v>
      </c>
      <c r="F33" s="44">
        <v>60</v>
      </c>
      <c r="G33" s="60">
        <v>1.22</v>
      </c>
      <c r="H33" s="60">
        <v>1.2</v>
      </c>
      <c r="I33" s="61">
        <v>13.5</v>
      </c>
      <c r="J33" s="64">
        <v>72</v>
      </c>
      <c r="K33" s="45" t="s">
        <v>79</v>
      </c>
      <c r="L33" s="44">
        <v>6.35</v>
      </c>
    </row>
    <row r="34" spans="1:12" ht="30" x14ac:dyDescent="0.25">
      <c r="A34" s="15"/>
      <c r="B34" s="16"/>
      <c r="C34" s="11"/>
      <c r="D34" s="7" t="s">
        <v>26</v>
      </c>
      <c r="E34" s="48" t="s">
        <v>64</v>
      </c>
      <c r="F34" s="44">
        <v>200</v>
      </c>
      <c r="G34" s="65">
        <v>3.73</v>
      </c>
      <c r="H34" s="65">
        <v>5</v>
      </c>
      <c r="I34" s="66">
        <v>16</v>
      </c>
      <c r="J34" s="6">
        <v>160</v>
      </c>
      <c r="K34" s="45" t="s">
        <v>80</v>
      </c>
      <c r="L34" s="44">
        <v>12.9</v>
      </c>
    </row>
    <row r="35" spans="1:12" ht="15" x14ac:dyDescent="0.25">
      <c r="A35" s="15"/>
      <c r="B35" s="16"/>
      <c r="C35" s="11"/>
      <c r="D35" s="7" t="s">
        <v>27</v>
      </c>
      <c r="E35" s="48" t="s">
        <v>81</v>
      </c>
      <c r="F35" s="44">
        <v>195</v>
      </c>
      <c r="G35" s="65">
        <v>12.22</v>
      </c>
      <c r="H35" s="65">
        <v>12.7</v>
      </c>
      <c r="I35" s="66">
        <v>19.5</v>
      </c>
      <c r="J35" s="6">
        <v>254</v>
      </c>
      <c r="K35" s="45" t="s">
        <v>82</v>
      </c>
      <c r="L35" s="44">
        <v>39.25</v>
      </c>
    </row>
    <row r="36" spans="1:12" ht="15" x14ac:dyDescent="0.25">
      <c r="A36" s="15"/>
      <c r="B36" s="16"/>
      <c r="C36" s="11"/>
      <c r="D36" s="7" t="s">
        <v>28</v>
      </c>
      <c r="E36" s="48"/>
      <c r="F36" s="44"/>
      <c r="G36" s="65"/>
      <c r="H36" s="65"/>
      <c r="I36" s="66"/>
      <c r="J36" s="6"/>
      <c r="K36" s="45"/>
      <c r="L36" s="44"/>
    </row>
    <row r="37" spans="1:12" ht="15" x14ac:dyDescent="0.25">
      <c r="A37" s="15"/>
      <c r="B37" s="16"/>
      <c r="C37" s="11"/>
      <c r="D37" s="7" t="s">
        <v>29</v>
      </c>
      <c r="E37" s="48" t="s">
        <v>58</v>
      </c>
      <c r="F37" s="44">
        <v>200</v>
      </c>
      <c r="G37" s="65">
        <v>0.1</v>
      </c>
      <c r="H37" s="65">
        <v>0.01</v>
      </c>
      <c r="I37" s="66">
        <v>18.899999999999999</v>
      </c>
      <c r="J37" s="6">
        <v>73</v>
      </c>
      <c r="K37" s="45" t="s">
        <v>50</v>
      </c>
      <c r="L37" s="44">
        <v>8.4499999999999993</v>
      </c>
    </row>
    <row r="38" spans="1:12" ht="15" x14ac:dyDescent="0.25">
      <c r="A38" s="15"/>
      <c r="B38" s="16"/>
      <c r="C38" s="11"/>
      <c r="D38" s="7" t="s">
        <v>30</v>
      </c>
      <c r="E38" s="48" t="s">
        <v>61</v>
      </c>
      <c r="F38" s="44">
        <v>35</v>
      </c>
      <c r="G38" s="65">
        <v>2.8</v>
      </c>
      <c r="H38" s="65">
        <v>0.42</v>
      </c>
      <c r="I38" s="66">
        <v>13.44</v>
      </c>
      <c r="J38" s="6">
        <v>82</v>
      </c>
      <c r="K38" s="45">
        <v>65</v>
      </c>
      <c r="L38" s="44">
        <v>3.01</v>
      </c>
    </row>
    <row r="39" spans="1:12" ht="15.75" thickBot="1" x14ac:dyDescent="0.3">
      <c r="A39" s="15"/>
      <c r="B39" s="16"/>
      <c r="C39" s="11"/>
      <c r="D39" s="7" t="s">
        <v>31</v>
      </c>
      <c r="E39" s="53" t="s">
        <v>63</v>
      </c>
      <c r="F39" s="44">
        <v>30</v>
      </c>
      <c r="G39" s="54">
        <v>2.4300000000000002</v>
      </c>
      <c r="H39" s="54">
        <v>4.2</v>
      </c>
      <c r="I39" s="55">
        <v>12.79</v>
      </c>
      <c r="J39" s="54">
        <v>71</v>
      </c>
      <c r="K39" s="45" t="s">
        <v>125</v>
      </c>
      <c r="L39" s="44">
        <v>2.58</v>
      </c>
    </row>
    <row r="40" spans="1:12" ht="15" x14ac:dyDescent="0.2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  <c r="L40" s="44"/>
    </row>
    <row r="41" spans="1:12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  <c r="L41" s="44"/>
    </row>
    <row r="42" spans="1:12" ht="15" x14ac:dyDescent="0.25">
      <c r="A42" s="17"/>
      <c r="B42" s="18"/>
      <c r="C42" s="8"/>
      <c r="D42" s="19" t="s">
        <v>32</v>
      </c>
      <c r="E42" s="12"/>
      <c r="F42" s="20">
        <f>SUM(F33:F41)</f>
        <v>720</v>
      </c>
      <c r="G42" s="20">
        <f t="shared" ref="G42:J42" si="8">SUM(G33:G41)</f>
        <v>22.500000000000004</v>
      </c>
      <c r="H42" s="20">
        <f t="shared" si="8"/>
        <v>23.53</v>
      </c>
      <c r="I42" s="20">
        <f t="shared" si="8"/>
        <v>94.13</v>
      </c>
      <c r="J42" s="20">
        <f t="shared" si="8"/>
        <v>712</v>
      </c>
      <c r="K42" s="26"/>
      <c r="L42" s="20">
        <f t="shared" ref="L42" si="9">SUM(L33:L41)</f>
        <v>72.540000000000006</v>
      </c>
    </row>
    <row r="43" spans="1:12" ht="15.75" customHeight="1" thickBot="1" x14ac:dyDescent="0.25">
      <c r="A43" s="34">
        <f>A25</f>
        <v>1</v>
      </c>
      <c r="B43" s="34">
        <f>B25</f>
        <v>2</v>
      </c>
      <c r="C43" s="73" t="s">
        <v>4</v>
      </c>
      <c r="D43" s="74"/>
      <c r="E43" s="32"/>
      <c r="F43" s="33">
        <f>F32+F42</f>
        <v>1220</v>
      </c>
      <c r="G43" s="33">
        <f t="shared" ref="G43:J43" si="10">G32+G42</f>
        <v>35.1</v>
      </c>
      <c r="H43" s="33">
        <f t="shared" si="10"/>
        <v>36.06</v>
      </c>
      <c r="I43" s="33">
        <f t="shared" si="10"/>
        <v>145.13</v>
      </c>
      <c r="J43" s="33">
        <f t="shared" si="10"/>
        <v>1187</v>
      </c>
      <c r="K43" s="33"/>
      <c r="L43" s="33">
        <f t="shared" ref="L43" si="11">L32+L42</f>
        <v>136.98000000000002</v>
      </c>
    </row>
    <row r="44" spans="1:12" ht="30" x14ac:dyDescent="0.25">
      <c r="A44" s="21">
        <v>1</v>
      </c>
      <c r="B44" s="22">
        <v>3</v>
      </c>
      <c r="C44" s="23" t="s">
        <v>19</v>
      </c>
      <c r="D44" s="5" t="s">
        <v>20</v>
      </c>
      <c r="E44" s="49" t="s">
        <v>83</v>
      </c>
      <c r="F44" s="41">
        <v>260</v>
      </c>
      <c r="G44" s="50">
        <v>9.59</v>
      </c>
      <c r="H44" s="50">
        <v>11.92</v>
      </c>
      <c r="I44" s="51">
        <v>24.94</v>
      </c>
      <c r="J44" s="50">
        <v>338</v>
      </c>
      <c r="K44" s="42" t="s">
        <v>43</v>
      </c>
      <c r="L44" s="41">
        <v>42.21</v>
      </c>
    </row>
    <row r="45" spans="1:12" ht="15" x14ac:dyDescent="0.25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  <c r="L45" s="44"/>
    </row>
    <row r="46" spans="1:12" ht="15" x14ac:dyDescent="0.25">
      <c r="A46" s="24"/>
      <c r="B46" s="16"/>
      <c r="C46" s="11"/>
      <c r="D46" s="7" t="s">
        <v>21</v>
      </c>
      <c r="E46" s="43" t="s">
        <v>59</v>
      </c>
      <c r="F46" s="44">
        <v>200</v>
      </c>
      <c r="G46" s="6"/>
      <c r="H46" s="6"/>
      <c r="I46" s="52">
        <v>9.6999999999999993</v>
      </c>
      <c r="J46" s="6">
        <v>39</v>
      </c>
      <c r="K46" s="45" t="s">
        <v>84</v>
      </c>
      <c r="L46" s="44">
        <v>18.79</v>
      </c>
    </row>
    <row r="47" spans="1:12" ht="15" x14ac:dyDescent="0.25">
      <c r="A47" s="24"/>
      <c r="B47" s="16"/>
      <c r="C47" s="11"/>
      <c r="D47" s="7" t="s">
        <v>22</v>
      </c>
      <c r="E47" s="48" t="s">
        <v>61</v>
      </c>
      <c r="F47" s="44">
        <v>40</v>
      </c>
      <c r="G47" s="6">
        <v>3.2</v>
      </c>
      <c r="H47" s="6">
        <v>0.48</v>
      </c>
      <c r="I47" s="52">
        <v>15.36</v>
      </c>
      <c r="J47" s="6">
        <v>94</v>
      </c>
      <c r="K47" s="45">
        <v>65</v>
      </c>
      <c r="L47" s="44">
        <v>3.44</v>
      </c>
    </row>
    <row r="48" spans="1:12" ht="15" x14ac:dyDescent="0.25">
      <c r="A48" s="24"/>
      <c r="B48" s="16"/>
      <c r="C48" s="11"/>
      <c r="D48" s="7" t="s">
        <v>23</v>
      </c>
      <c r="E48" s="43"/>
      <c r="F48" s="44"/>
      <c r="G48" s="44"/>
      <c r="H48" s="44"/>
      <c r="I48" s="44"/>
      <c r="J48" s="44"/>
      <c r="K48" s="45"/>
      <c r="L48" s="44"/>
    </row>
    <row r="49" spans="1:12" ht="15" x14ac:dyDescent="0.2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  <c r="L49" s="44"/>
    </row>
    <row r="50" spans="1:12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  <c r="L50" s="44"/>
    </row>
    <row r="51" spans="1:12" ht="15" x14ac:dyDescent="0.25">
      <c r="A51" s="25"/>
      <c r="B51" s="18"/>
      <c r="C51" s="8"/>
      <c r="D51" s="19" t="s">
        <v>32</v>
      </c>
      <c r="E51" s="9"/>
      <c r="F51" s="20">
        <f>SUM(F44:F50)</f>
        <v>500</v>
      </c>
      <c r="G51" s="20">
        <f t="shared" ref="G51:J51" si="12">SUM(G44:G50)</f>
        <v>12.79</v>
      </c>
      <c r="H51" s="20">
        <f t="shared" si="12"/>
        <v>12.4</v>
      </c>
      <c r="I51" s="20">
        <f t="shared" si="12"/>
        <v>50</v>
      </c>
      <c r="J51" s="20">
        <f t="shared" si="12"/>
        <v>471</v>
      </c>
      <c r="K51" s="26"/>
      <c r="L51" s="20">
        <f t="shared" ref="L51" si="13">SUM(L44:L50)</f>
        <v>64.44</v>
      </c>
    </row>
    <row r="52" spans="1:12" ht="15" x14ac:dyDescent="0.25">
      <c r="A52" s="27">
        <f>A44</f>
        <v>1</v>
      </c>
      <c r="B52" s="14">
        <f>B44</f>
        <v>3</v>
      </c>
      <c r="C52" s="10" t="s">
        <v>24</v>
      </c>
      <c r="D52" s="7" t="s">
        <v>25</v>
      </c>
      <c r="E52" s="43"/>
      <c r="F52" s="44"/>
      <c r="G52" s="44"/>
      <c r="H52" s="44"/>
      <c r="I52" s="44"/>
      <c r="J52" s="44"/>
      <c r="K52" s="45"/>
      <c r="L52" s="44"/>
    </row>
    <row r="53" spans="1:12" ht="15" x14ac:dyDescent="0.25">
      <c r="A53" s="24"/>
      <c r="B53" s="16"/>
      <c r="C53" s="11"/>
      <c r="D53" s="7" t="s">
        <v>26</v>
      </c>
      <c r="E53" s="48" t="s">
        <v>85</v>
      </c>
      <c r="F53" s="44">
        <v>200</v>
      </c>
      <c r="G53" s="65">
        <v>4.5</v>
      </c>
      <c r="H53" s="65">
        <v>7.8</v>
      </c>
      <c r="I53" s="66">
        <v>9.6</v>
      </c>
      <c r="J53" s="6">
        <v>147</v>
      </c>
      <c r="K53" s="45" t="s">
        <v>86</v>
      </c>
      <c r="L53" s="44">
        <v>15.25</v>
      </c>
    </row>
    <row r="54" spans="1:12" ht="30" x14ac:dyDescent="0.25">
      <c r="A54" s="24"/>
      <c r="B54" s="16"/>
      <c r="C54" s="11"/>
      <c r="D54" s="7" t="s">
        <v>27</v>
      </c>
      <c r="E54" s="48" t="s">
        <v>87</v>
      </c>
      <c r="F54" s="44">
        <v>160</v>
      </c>
      <c r="G54" s="65">
        <v>10.199999999999999</v>
      </c>
      <c r="H54" s="65">
        <v>7.9</v>
      </c>
      <c r="I54" s="66">
        <v>13.5</v>
      </c>
      <c r="J54" s="6">
        <v>250</v>
      </c>
      <c r="K54" s="45" t="s">
        <v>44</v>
      </c>
      <c r="L54" s="44">
        <v>34.1</v>
      </c>
    </row>
    <row r="55" spans="1:12" ht="15" x14ac:dyDescent="0.25">
      <c r="A55" s="24"/>
      <c r="B55" s="16"/>
      <c r="C55" s="11"/>
      <c r="D55" s="7" t="s">
        <v>28</v>
      </c>
      <c r="E55" s="48"/>
      <c r="F55" s="44"/>
      <c r="G55" s="65"/>
      <c r="H55" s="65"/>
      <c r="I55" s="66"/>
      <c r="J55" s="6"/>
      <c r="K55" s="45"/>
      <c r="L55" s="44"/>
    </row>
    <row r="56" spans="1:12" ht="15" x14ac:dyDescent="0.25">
      <c r="A56" s="24"/>
      <c r="B56" s="16"/>
      <c r="C56" s="11"/>
      <c r="D56" s="7" t="s">
        <v>29</v>
      </c>
      <c r="E56" s="48" t="s">
        <v>88</v>
      </c>
      <c r="F56" s="44">
        <v>200</v>
      </c>
      <c r="G56" s="65">
        <v>1</v>
      </c>
      <c r="H56" s="65">
        <v>0.05</v>
      </c>
      <c r="I56" s="66">
        <v>27.5</v>
      </c>
      <c r="J56" s="6">
        <v>110</v>
      </c>
      <c r="K56" s="45" t="s">
        <v>45</v>
      </c>
      <c r="L56" s="44">
        <v>5.2</v>
      </c>
    </row>
    <row r="57" spans="1:12" ht="15" x14ac:dyDescent="0.25">
      <c r="A57" s="24"/>
      <c r="B57" s="16"/>
      <c r="C57" s="11"/>
      <c r="D57" s="7" t="s">
        <v>30</v>
      </c>
      <c r="E57" s="48" t="s">
        <v>61</v>
      </c>
      <c r="F57" s="44">
        <v>35</v>
      </c>
      <c r="G57" s="65">
        <v>2.8</v>
      </c>
      <c r="H57" s="65">
        <v>0.42</v>
      </c>
      <c r="I57" s="66">
        <v>13.44</v>
      </c>
      <c r="J57" s="6">
        <v>82</v>
      </c>
      <c r="K57" s="45">
        <v>65</v>
      </c>
      <c r="L57" s="44">
        <v>3.01</v>
      </c>
    </row>
    <row r="58" spans="1:12" ht="15.75" thickBot="1" x14ac:dyDescent="0.3">
      <c r="A58" s="24"/>
      <c r="B58" s="16"/>
      <c r="C58" s="11"/>
      <c r="D58" s="7" t="s">
        <v>31</v>
      </c>
      <c r="E58" s="53" t="s">
        <v>63</v>
      </c>
      <c r="F58" s="44">
        <v>30</v>
      </c>
      <c r="G58" s="54">
        <v>2.4300000000000002</v>
      </c>
      <c r="H58" s="54">
        <v>4.2</v>
      </c>
      <c r="I58" s="55">
        <v>12.79</v>
      </c>
      <c r="J58" s="54">
        <v>71</v>
      </c>
      <c r="K58" s="45" t="s">
        <v>125</v>
      </c>
      <c r="L58" s="44">
        <v>2.58</v>
      </c>
    </row>
    <row r="59" spans="1:12" ht="15" x14ac:dyDescent="0.25">
      <c r="A59" s="24"/>
      <c r="B59" s="16"/>
      <c r="C59" s="11"/>
      <c r="D59" s="6"/>
      <c r="E59" s="48" t="s">
        <v>75</v>
      </c>
      <c r="F59" s="44">
        <v>100</v>
      </c>
      <c r="G59" s="65">
        <v>0.4</v>
      </c>
      <c r="H59" s="65">
        <v>0.4</v>
      </c>
      <c r="I59" s="66">
        <v>9.8000000000000007</v>
      </c>
      <c r="J59" s="67">
        <v>47</v>
      </c>
      <c r="K59" s="45" t="s">
        <v>40</v>
      </c>
      <c r="L59" s="44">
        <v>12.4</v>
      </c>
    </row>
    <row r="60" spans="1:12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  <c r="L60" s="44"/>
    </row>
    <row r="61" spans="1:12" ht="15" x14ac:dyDescent="0.25">
      <c r="A61" s="25"/>
      <c r="B61" s="18"/>
      <c r="C61" s="8"/>
      <c r="D61" s="19" t="s">
        <v>32</v>
      </c>
      <c r="E61" s="12"/>
      <c r="F61" s="20">
        <f>SUM(F52:F60)</f>
        <v>725</v>
      </c>
      <c r="G61" s="20">
        <f t="shared" ref="G61:J61" si="14">SUM(G52:G60)</f>
        <v>21.33</v>
      </c>
      <c r="H61" s="20">
        <f t="shared" si="14"/>
        <v>20.77</v>
      </c>
      <c r="I61" s="20">
        <f t="shared" si="14"/>
        <v>86.63000000000001</v>
      </c>
      <c r="J61" s="20">
        <f t="shared" si="14"/>
        <v>707</v>
      </c>
      <c r="K61" s="26"/>
      <c r="L61" s="20">
        <f t="shared" ref="L61" si="15">SUM(L52:L60)</f>
        <v>72.540000000000006</v>
      </c>
    </row>
    <row r="62" spans="1:12" ht="15.75" customHeight="1" thickBot="1" x14ac:dyDescent="0.25">
      <c r="A62" s="30">
        <f>A44</f>
        <v>1</v>
      </c>
      <c r="B62" s="31">
        <f>B44</f>
        <v>3</v>
      </c>
      <c r="C62" s="73" t="s">
        <v>4</v>
      </c>
      <c r="D62" s="74"/>
      <c r="E62" s="32"/>
      <c r="F62" s="33">
        <f>F51+F61</f>
        <v>1225</v>
      </c>
      <c r="G62" s="33">
        <f t="shared" ref="G62:J62" si="16">G51+G61</f>
        <v>34.119999999999997</v>
      </c>
      <c r="H62" s="33">
        <f t="shared" si="16"/>
        <v>33.17</v>
      </c>
      <c r="I62" s="33">
        <f t="shared" si="16"/>
        <v>136.63</v>
      </c>
      <c r="J62" s="33">
        <f t="shared" si="16"/>
        <v>1178</v>
      </c>
      <c r="K62" s="33"/>
      <c r="L62" s="33">
        <f t="shared" ref="L62" si="17">L51+L61</f>
        <v>136.98000000000002</v>
      </c>
    </row>
    <row r="63" spans="1:12" ht="15" x14ac:dyDescent="0.25">
      <c r="A63" s="21">
        <v>1</v>
      </c>
      <c r="B63" s="22">
        <v>4</v>
      </c>
      <c r="C63" s="23" t="s">
        <v>19</v>
      </c>
      <c r="D63" s="5" t="s">
        <v>20</v>
      </c>
      <c r="E63" s="40" t="s">
        <v>89</v>
      </c>
      <c r="F63" s="41">
        <v>170</v>
      </c>
      <c r="G63" s="50">
        <v>3.49</v>
      </c>
      <c r="H63" s="50">
        <v>4.71</v>
      </c>
      <c r="I63" s="51">
        <v>17.489999999999998</v>
      </c>
      <c r="J63" s="50">
        <v>195</v>
      </c>
      <c r="K63" s="42" t="s">
        <v>46</v>
      </c>
      <c r="L63" s="41">
        <v>17.489999999999998</v>
      </c>
    </row>
    <row r="64" spans="1:12" ht="15" x14ac:dyDescent="0.25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  <c r="L64" s="44"/>
    </row>
    <row r="65" spans="1:12" ht="15" x14ac:dyDescent="0.25">
      <c r="A65" s="24"/>
      <c r="B65" s="16"/>
      <c r="C65" s="11"/>
      <c r="D65" s="7" t="s">
        <v>21</v>
      </c>
      <c r="E65" s="43" t="s">
        <v>74</v>
      </c>
      <c r="F65" s="44">
        <v>200</v>
      </c>
      <c r="G65" s="6">
        <v>0.2</v>
      </c>
      <c r="H65" s="6"/>
      <c r="I65" s="52">
        <v>6.5</v>
      </c>
      <c r="J65" s="6">
        <v>27</v>
      </c>
      <c r="K65" s="45" t="s">
        <v>49</v>
      </c>
      <c r="L65" s="44">
        <v>12.5</v>
      </c>
    </row>
    <row r="66" spans="1:12" ht="15" x14ac:dyDescent="0.25">
      <c r="A66" s="24"/>
      <c r="B66" s="16"/>
      <c r="C66" s="11"/>
      <c r="D66" s="7" t="s">
        <v>22</v>
      </c>
      <c r="E66" s="48" t="s">
        <v>61</v>
      </c>
      <c r="F66" s="44">
        <v>40</v>
      </c>
      <c r="G66" s="6">
        <v>3.2</v>
      </c>
      <c r="H66" s="6">
        <v>0.48</v>
      </c>
      <c r="I66" s="52">
        <v>15.36</v>
      </c>
      <c r="J66" s="6">
        <v>94</v>
      </c>
      <c r="K66" s="45">
        <v>65</v>
      </c>
      <c r="L66" s="44">
        <v>3.44</v>
      </c>
    </row>
    <row r="67" spans="1:12" ht="15" x14ac:dyDescent="0.25">
      <c r="A67" s="24"/>
      <c r="B67" s="16"/>
      <c r="C67" s="11"/>
      <c r="D67" s="7" t="s">
        <v>23</v>
      </c>
      <c r="E67" s="43"/>
      <c r="F67" s="44"/>
      <c r="G67" s="44"/>
      <c r="H67" s="44"/>
      <c r="I67" s="44"/>
      <c r="J67" s="44"/>
      <c r="K67" s="45"/>
      <c r="L67" s="44"/>
    </row>
    <row r="68" spans="1:12" ht="15" x14ac:dyDescent="0.25">
      <c r="A68" s="24"/>
      <c r="B68" s="16"/>
      <c r="C68" s="11"/>
      <c r="D68" s="6"/>
      <c r="E68" s="43" t="s">
        <v>124</v>
      </c>
      <c r="F68" s="44">
        <v>90</v>
      </c>
      <c r="G68" s="60">
        <v>6.5</v>
      </c>
      <c r="H68" s="60">
        <v>7.6</v>
      </c>
      <c r="I68" s="61">
        <v>14.2</v>
      </c>
      <c r="J68" s="62">
        <v>154</v>
      </c>
      <c r="K68" s="45" t="s">
        <v>123</v>
      </c>
      <c r="L68" s="44">
        <v>31.01</v>
      </c>
    </row>
    <row r="69" spans="1:12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  <c r="L69" s="44"/>
    </row>
    <row r="70" spans="1:12" ht="15" x14ac:dyDescent="0.25">
      <c r="A70" s="25"/>
      <c r="B70" s="18"/>
      <c r="C70" s="8"/>
      <c r="D70" s="19" t="s">
        <v>32</v>
      </c>
      <c r="E70" s="9"/>
      <c r="F70" s="20">
        <f>SUM(F63:F69)</f>
        <v>500</v>
      </c>
      <c r="G70" s="20">
        <f t="shared" ref="G70:J70" si="18">SUM(G63:G69)</f>
        <v>13.39</v>
      </c>
      <c r="H70" s="20">
        <f t="shared" si="18"/>
        <v>12.79</v>
      </c>
      <c r="I70" s="20">
        <f t="shared" si="18"/>
        <v>53.55</v>
      </c>
      <c r="J70" s="20">
        <f t="shared" si="18"/>
        <v>470</v>
      </c>
      <c r="K70" s="26"/>
      <c r="L70" s="20">
        <f t="shared" ref="L70" si="19">SUM(L63:L69)</f>
        <v>64.44</v>
      </c>
    </row>
    <row r="71" spans="1:12" ht="15" x14ac:dyDescent="0.25">
      <c r="A71" s="27">
        <f>A63</f>
        <v>1</v>
      </c>
      <c r="B71" s="14">
        <f>B63</f>
        <v>4</v>
      </c>
      <c r="C71" s="10" t="s">
        <v>24</v>
      </c>
      <c r="D71" s="7" t="s">
        <v>25</v>
      </c>
      <c r="E71" s="63" t="s">
        <v>90</v>
      </c>
      <c r="F71" s="44">
        <v>60</v>
      </c>
      <c r="G71" s="60">
        <v>3.5</v>
      </c>
      <c r="H71" s="60">
        <v>1.8</v>
      </c>
      <c r="I71" s="61">
        <v>11</v>
      </c>
      <c r="J71" s="60">
        <v>81</v>
      </c>
      <c r="K71" s="45" t="s">
        <v>41</v>
      </c>
      <c r="L71" s="44">
        <v>5.35</v>
      </c>
    </row>
    <row r="72" spans="1:12" ht="15" x14ac:dyDescent="0.25">
      <c r="A72" s="24"/>
      <c r="B72" s="16"/>
      <c r="C72" s="11"/>
      <c r="D72" s="7" t="s">
        <v>26</v>
      </c>
      <c r="E72" s="48" t="s">
        <v>91</v>
      </c>
      <c r="F72" s="44">
        <v>200</v>
      </c>
      <c r="G72" s="65">
        <v>4.79</v>
      </c>
      <c r="H72" s="65">
        <v>6.07</v>
      </c>
      <c r="I72" s="66">
        <v>16</v>
      </c>
      <c r="J72" s="65">
        <v>225</v>
      </c>
      <c r="K72" s="45" t="s">
        <v>47</v>
      </c>
      <c r="L72" s="44">
        <v>18.36</v>
      </c>
    </row>
    <row r="73" spans="1:12" ht="15" x14ac:dyDescent="0.25">
      <c r="A73" s="24"/>
      <c r="B73" s="16"/>
      <c r="C73" s="11"/>
      <c r="D73" s="7" t="s">
        <v>27</v>
      </c>
      <c r="E73" s="48" t="s">
        <v>92</v>
      </c>
      <c r="F73" s="44">
        <v>175</v>
      </c>
      <c r="G73" s="65">
        <v>6.97</v>
      </c>
      <c r="H73" s="65">
        <v>10.31</v>
      </c>
      <c r="I73" s="66">
        <v>16.95</v>
      </c>
      <c r="J73" s="65">
        <v>251</v>
      </c>
      <c r="K73" s="45" t="s">
        <v>93</v>
      </c>
      <c r="L73" s="44">
        <v>38.04</v>
      </c>
    </row>
    <row r="74" spans="1:12" ht="15" x14ac:dyDescent="0.25">
      <c r="A74" s="24"/>
      <c r="B74" s="16"/>
      <c r="C74" s="11"/>
      <c r="D74" s="7" t="s">
        <v>28</v>
      </c>
      <c r="E74" s="48"/>
      <c r="F74" s="44"/>
      <c r="G74" s="65"/>
      <c r="H74" s="65"/>
      <c r="I74" s="66"/>
      <c r="J74" s="65"/>
      <c r="K74" s="45"/>
      <c r="L74" s="44"/>
    </row>
    <row r="75" spans="1:12" ht="15" x14ac:dyDescent="0.25">
      <c r="A75" s="24"/>
      <c r="B75" s="16"/>
      <c r="C75" s="11"/>
      <c r="D75" s="7" t="s">
        <v>29</v>
      </c>
      <c r="E75" s="48" t="s">
        <v>94</v>
      </c>
      <c r="F75" s="44">
        <v>200</v>
      </c>
      <c r="G75" s="65">
        <v>0.3</v>
      </c>
      <c r="H75" s="65">
        <v>0.1</v>
      </c>
      <c r="I75" s="66">
        <v>10.3</v>
      </c>
      <c r="J75" s="65">
        <v>43</v>
      </c>
      <c r="K75" s="45" t="s">
        <v>42</v>
      </c>
      <c r="L75" s="44">
        <v>5.2</v>
      </c>
    </row>
    <row r="76" spans="1:12" ht="15" x14ac:dyDescent="0.25">
      <c r="A76" s="24"/>
      <c r="B76" s="16"/>
      <c r="C76" s="11"/>
      <c r="D76" s="7" t="s">
        <v>30</v>
      </c>
      <c r="E76" s="48" t="s">
        <v>62</v>
      </c>
      <c r="F76" s="44">
        <v>35</v>
      </c>
      <c r="G76" s="65">
        <v>2.8</v>
      </c>
      <c r="H76" s="65">
        <v>0.42</v>
      </c>
      <c r="I76" s="66">
        <v>13.44</v>
      </c>
      <c r="J76" s="65">
        <v>82</v>
      </c>
      <c r="K76" s="45">
        <v>65</v>
      </c>
      <c r="L76" s="44">
        <v>3.01</v>
      </c>
    </row>
    <row r="77" spans="1:12" ht="15.75" thickBot="1" x14ac:dyDescent="0.3">
      <c r="A77" s="24"/>
      <c r="B77" s="16"/>
      <c r="C77" s="11"/>
      <c r="D77" s="7" t="s">
        <v>31</v>
      </c>
      <c r="E77" s="53" t="s">
        <v>63</v>
      </c>
      <c r="F77" s="44">
        <v>30</v>
      </c>
      <c r="G77" s="57">
        <v>2.4300000000000002</v>
      </c>
      <c r="H77" s="57">
        <v>4.2</v>
      </c>
      <c r="I77" s="58">
        <v>12.79</v>
      </c>
      <c r="J77" s="57">
        <v>71</v>
      </c>
      <c r="K77" s="45" t="s">
        <v>125</v>
      </c>
      <c r="L77" s="44">
        <v>2.58</v>
      </c>
    </row>
    <row r="78" spans="1:12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  <c r="L78" s="44"/>
    </row>
    <row r="79" spans="1:12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  <c r="L79" s="44"/>
    </row>
    <row r="80" spans="1:12" ht="15" x14ac:dyDescent="0.25">
      <c r="A80" s="25"/>
      <c r="B80" s="18"/>
      <c r="C80" s="8"/>
      <c r="D80" s="19" t="s">
        <v>32</v>
      </c>
      <c r="E80" s="12"/>
      <c r="F80" s="20">
        <f>SUM(F71:F79)</f>
        <v>700</v>
      </c>
      <c r="G80" s="20">
        <f t="shared" ref="G80:J80" si="20">SUM(G71:G79)</f>
        <v>20.79</v>
      </c>
      <c r="H80" s="20">
        <f t="shared" si="20"/>
        <v>22.900000000000002</v>
      </c>
      <c r="I80" s="20">
        <f t="shared" si="20"/>
        <v>80.47999999999999</v>
      </c>
      <c r="J80" s="20">
        <f t="shared" si="20"/>
        <v>753</v>
      </c>
      <c r="K80" s="26"/>
      <c r="L80" s="20">
        <f t="shared" ref="L80" si="21">SUM(L71:L79)</f>
        <v>72.540000000000006</v>
      </c>
    </row>
    <row r="81" spans="1:12" ht="15.75" customHeight="1" thickBot="1" x14ac:dyDescent="0.25">
      <c r="A81" s="30">
        <f>A63</f>
        <v>1</v>
      </c>
      <c r="B81" s="31">
        <f>B63</f>
        <v>4</v>
      </c>
      <c r="C81" s="73" t="s">
        <v>4</v>
      </c>
      <c r="D81" s="74"/>
      <c r="E81" s="32"/>
      <c r="F81" s="33">
        <f>F70+F80</f>
        <v>1200</v>
      </c>
      <c r="G81" s="33">
        <f t="shared" ref="G81:J81" si="22">G70+G80</f>
        <v>34.18</v>
      </c>
      <c r="H81" s="33">
        <f t="shared" si="22"/>
        <v>35.69</v>
      </c>
      <c r="I81" s="33">
        <f t="shared" si="22"/>
        <v>134.02999999999997</v>
      </c>
      <c r="J81" s="33">
        <f t="shared" si="22"/>
        <v>1223</v>
      </c>
      <c r="K81" s="33"/>
      <c r="L81" s="33">
        <f t="shared" ref="L81" si="23">L70+L80</f>
        <v>136.98000000000002</v>
      </c>
    </row>
    <row r="82" spans="1:12" ht="15" x14ac:dyDescent="0.25">
      <c r="A82" s="21">
        <v>1</v>
      </c>
      <c r="B82" s="22">
        <v>5</v>
      </c>
      <c r="C82" s="23" t="s">
        <v>19</v>
      </c>
      <c r="D82" s="5" t="s">
        <v>20</v>
      </c>
      <c r="E82" s="40" t="s">
        <v>57</v>
      </c>
      <c r="F82" s="41">
        <v>160</v>
      </c>
      <c r="G82" s="50">
        <v>5.99</v>
      </c>
      <c r="H82" s="50">
        <v>7.02</v>
      </c>
      <c r="I82" s="51">
        <v>14.44</v>
      </c>
      <c r="J82" s="50">
        <v>205</v>
      </c>
      <c r="K82" s="42" t="s">
        <v>48</v>
      </c>
      <c r="L82" s="41">
        <v>32.4</v>
      </c>
    </row>
    <row r="83" spans="1:12" ht="15" x14ac:dyDescent="0.2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  <c r="L83" s="44"/>
    </row>
    <row r="84" spans="1:12" ht="15" x14ac:dyDescent="0.25">
      <c r="A84" s="24"/>
      <c r="B84" s="16"/>
      <c r="C84" s="11"/>
      <c r="D84" s="7" t="s">
        <v>21</v>
      </c>
      <c r="E84" s="43" t="s">
        <v>95</v>
      </c>
      <c r="F84" s="44">
        <v>200</v>
      </c>
      <c r="G84" s="6">
        <v>1.2</v>
      </c>
      <c r="H84" s="6">
        <v>3.3</v>
      </c>
      <c r="I84" s="52">
        <v>10.199999999999999</v>
      </c>
      <c r="J84" s="6">
        <v>69</v>
      </c>
      <c r="K84" s="45" t="s">
        <v>39</v>
      </c>
      <c r="L84" s="44">
        <v>11.2</v>
      </c>
    </row>
    <row r="85" spans="1:12" ht="15" x14ac:dyDescent="0.25">
      <c r="A85" s="24"/>
      <c r="B85" s="16"/>
      <c r="C85" s="11"/>
      <c r="D85" s="7" t="s">
        <v>22</v>
      </c>
      <c r="E85" s="48" t="s">
        <v>61</v>
      </c>
      <c r="F85" s="44">
        <v>40</v>
      </c>
      <c r="G85" s="6">
        <v>3.2</v>
      </c>
      <c r="H85" s="6">
        <v>0.48</v>
      </c>
      <c r="I85" s="52">
        <v>15.36</v>
      </c>
      <c r="J85" s="6">
        <v>94</v>
      </c>
      <c r="K85" s="45">
        <v>65</v>
      </c>
      <c r="L85" s="44">
        <v>3.44</v>
      </c>
    </row>
    <row r="86" spans="1:12" ht="15" x14ac:dyDescent="0.25">
      <c r="A86" s="24"/>
      <c r="B86" s="16"/>
      <c r="C86" s="11"/>
      <c r="D86" s="7" t="s">
        <v>23</v>
      </c>
      <c r="E86" s="43"/>
      <c r="F86" s="44"/>
      <c r="G86" s="44"/>
      <c r="H86" s="44"/>
      <c r="I86" s="44"/>
      <c r="J86" s="44"/>
      <c r="K86" s="45"/>
      <c r="L86" s="44"/>
    </row>
    <row r="87" spans="1:12" ht="15" x14ac:dyDescent="0.25">
      <c r="A87" s="24"/>
      <c r="B87" s="16"/>
      <c r="C87" s="11"/>
      <c r="D87" s="6"/>
      <c r="E87" s="63" t="s">
        <v>96</v>
      </c>
      <c r="F87" s="62">
        <v>200</v>
      </c>
      <c r="G87" s="60">
        <v>4.2</v>
      </c>
      <c r="H87" s="60">
        <v>4.8</v>
      </c>
      <c r="I87" s="61">
        <v>20</v>
      </c>
      <c r="J87" s="62">
        <v>178</v>
      </c>
      <c r="K87" s="68" t="s">
        <v>97</v>
      </c>
      <c r="L87" s="44">
        <v>17.399999999999999</v>
      </c>
    </row>
    <row r="88" spans="1:12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  <c r="L88" s="44"/>
    </row>
    <row r="89" spans="1:12" ht="15" x14ac:dyDescent="0.25">
      <c r="A89" s="25"/>
      <c r="B89" s="18"/>
      <c r="C89" s="8"/>
      <c r="D89" s="19" t="s">
        <v>32</v>
      </c>
      <c r="E89" s="9"/>
      <c r="F89" s="20">
        <f>SUM(F82:F88)</f>
        <v>600</v>
      </c>
      <c r="G89" s="20">
        <f t="shared" ref="G89:J89" si="24">SUM(G82:G88)</f>
        <v>14.59</v>
      </c>
      <c r="H89" s="20">
        <f t="shared" si="24"/>
        <v>15.600000000000001</v>
      </c>
      <c r="I89" s="20">
        <f t="shared" si="24"/>
        <v>60</v>
      </c>
      <c r="J89" s="20">
        <f t="shared" si="24"/>
        <v>546</v>
      </c>
      <c r="K89" s="26"/>
      <c r="L89" s="20">
        <f t="shared" ref="L89" si="25">SUM(L82:L88)</f>
        <v>64.44</v>
      </c>
    </row>
    <row r="90" spans="1:12" ht="15" x14ac:dyDescent="0.25">
      <c r="A90" s="27">
        <f>A82</f>
        <v>1</v>
      </c>
      <c r="B90" s="14">
        <f>B82</f>
        <v>5</v>
      </c>
      <c r="C90" s="10" t="s">
        <v>24</v>
      </c>
      <c r="D90" s="7" t="s">
        <v>25</v>
      </c>
      <c r="E90" s="43"/>
      <c r="F90" s="44"/>
      <c r="G90" s="44"/>
      <c r="H90" s="44"/>
      <c r="I90" s="44"/>
      <c r="J90" s="44"/>
      <c r="K90" s="45"/>
      <c r="L90" s="44"/>
    </row>
    <row r="91" spans="1:12" ht="15" x14ac:dyDescent="0.25">
      <c r="A91" s="24"/>
      <c r="B91" s="16"/>
      <c r="C91" s="11"/>
      <c r="D91" s="7" t="s">
        <v>26</v>
      </c>
      <c r="E91" s="48" t="s">
        <v>98</v>
      </c>
      <c r="F91" s="44">
        <v>200</v>
      </c>
      <c r="G91" s="65">
        <v>8.16</v>
      </c>
      <c r="H91" s="65">
        <v>5.88</v>
      </c>
      <c r="I91" s="66">
        <v>14.92</v>
      </c>
      <c r="J91" s="65">
        <v>215</v>
      </c>
      <c r="K91" s="45" t="s">
        <v>99</v>
      </c>
      <c r="L91" s="44">
        <v>16.579999999999998</v>
      </c>
    </row>
    <row r="92" spans="1:12" ht="30" x14ac:dyDescent="0.25">
      <c r="A92" s="24"/>
      <c r="B92" s="16"/>
      <c r="C92" s="11"/>
      <c r="D92" s="7" t="s">
        <v>27</v>
      </c>
      <c r="E92" s="48" t="s">
        <v>128</v>
      </c>
      <c r="F92" s="44">
        <v>240</v>
      </c>
      <c r="G92" s="65">
        <v>8.49</v>
      </c>
      <c r="H92" s="65">
        <v>11.51</v>
      </c>
      <c r="I92" s="66">
        <v>33.1</v>
      </c>
      <c r="J92" s="65">
        <v>317</v>
      </c>
      <c r="K92" s="45" t="s">
        <v>43</v>
      </c>
      <c r="L92" s="44">
        <v>41.92</v>
      </c>
    </row>
    <row r="93" spans="1:12" ht="15" x14ac:dyDescent="0.25">
      <c r="A93" s="24"/>
      <c r="B93" s="16"/>
      <c r="C93" s="11"/>
      <c r="D93" s="7" t="s">
        <v>28</v>
      </c>
      <c r="E93" s="48"/>
      <c r="F93" s="44"/>
      <c r="G93" s="65"/>
      <c r="H93" s="65"/>
      <c r="I93" s="66"/>
      <c r="J93" s="65"/>
      <c r="K93" s="45"/>
      <c r="L93" s="44"/>
    </row>
    <row r="94" spans="1:12" ht="15" x14ac:dyDescent="0.25">
      <c r="A94" s="24"/>
      <c r="B94" s="16"/>
      <c r="C94" s="11"/>
      <c r="D94" s="7" t="s">
        <v>29</v>
      </c>
      <c r="E94" s="48" t="s">
        <v>74</v>
      </c>
      <c r="F94" s="44">
        <v>200</v>
      </c>
      <c r="G94" s="65">
        <v>0.2</v>
      </c>
      <c r="H94" s="65"/>
      <c r="I94" s="66">
        <v>6.5</v>
      </c>
      <c r="J94" s="65">
        <v>27</v>
      </c>
      <c r="K94" s="45" t="s">
        <v>49</v>
      </c>
      <c r="L94" s="44">
        <v>8.4499999999999993</v>
      </c>
    </row>
    <row r="95" spans="1:12" ht="15" x14ac:dyDescent="0.25">
      <c r="A95" s="24"/>
      <c r="B95" s="16"/>
      <c r="C95" s="11"/>
      <c r="D95" s="7" t="s">
        <v>30</v>
      </c>
      <c r="E95" s="48" t="s">
        <v>62</v>
      </c>
      <c r="F95" s="44">
        <v>35</v>
      </c>
      <c r="G95" s="65">
        <v>2.8</v>
      </c>
      <c r="H95" s="65">
        <v>0.42</v>
      </c>
      <c r="I95" s="66">
        <v>13.44</v>
      </c>
      <c r="J95" s="65">
        <v>82</v>
      </c>
      <c r="K95" s="45">
        <v>65</v>
      </c>
      <c r="L95" s="44">
        <v>3.01</v>
      </c>
    </row>
    <row r="96" spans="1:12" ht="15.75" thickBot="1" x14ac:dyDescent="0.3">
      <c r="A96" s="24"/>
      <c r="B96" s="16"/>
      <c r="C96" s="11"/>
      <c r="D96" s="7" t="s">
        <v>31</v>
      </c>
      <c r="E96" s="53" t="s">
        <v>63</v>
      </c>
      <c r="F96" s="44">
        <v>30</v>
      </c>
      <c r="G96" s="57">
        <v>2.4300000000000002</v>
      </c>
      <c r="H96" s="57">
        <v>4.2</v>
      </c>
      <c r="I96" s="58">
        <v>12.79</v>
      </c>
      <c r="J96" s="57">
        <v>71</v>
      </c>
      <c r="K96" s="45" t="s">
        <v>125</v>
      </c>
      <c r="L96" s="44">
        <v>2.58</v>
      </c>
    </row>
    <row r="97" spans="1:12" ht="15" x14ac:dyDescent="0.2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  <c r="L97" s="44"/>
    </row>
    <row r="98" spans="1:12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  <c r="L98" s="44"/>
    </row>
    <row r="99" spans="1:12" ht="15" x14ac:dyDescent="0.25">
      <c r="A99" s="25"/>
      <c r="B99" s="18"/>
      <c r="C99" s="8"/>
      <c r="D99" s="19" t="s">
        <v>32</v>
      </c>
      <c r="E99" s="12"/>
      <c r="F99" s="20">
        <f>SUM(F90:F98)</f>
        <v>705</v>
      </c>
      <c r="G99" s="20">
        <f t="shared" ref="G99:J99" si="26">SUM(G90:G98)</f>
        <v>22.08</v>
      </c>
      <c r="H99" s="20">
        <f t="shared" si="26"/>
        <v>22.01</v>
      </c>
      <c r="I99" s="20">
        <f t="shared" si="26"/>
        <v>80.75</v>
      </c>
      <c r="J99" s="20">
        <f t="shared" si="26"/>
        <v>712</v>
      </c>
      <c r="K99" s="26"/>
      <c r="L99" s="20">
        <f t="shared" ref="L99" si="27">SUM(L90:L98)</f>
        <v>72.540000000000006</v>
      </c>
    </row>
    <row r="100" spans="1:12" ht="15.75" customHeight="1" thickBot="1" x14ac:dyDescent="0.25">
      <c r="A100" s="30">
        <f>A82</f>
        <v>1</v>
      </c>
      <c r="B100" s="31">
        <f>B82</f>
        <v>5</v>
      </c>
      <c r="C100" s="73" t="s">
        <v>4</v>
      </c>
      <c r="D100" s="74"/>
      <c r="E100" s="32"/>
      <c r="F100" s="33">
        <f>F89+F99</f>
        <v>1305</v>
      </c>
      <c r="G100" s="33">
        <f t="shared" ref="G100:J100" si="28">G89+G99</f>
        <v>36.67</v>
      </c>
      <c r="H100" s="33">
        <f t="shared" si="28"/>
        <v>37.61</v>
      </c>
      <c r="I100" s="33">
        <f t="shared" si="28"/>
        <v>140.75</v>
      </c>
      <c r="J100" s="33">
        <f t="shared" si="28"/>
        <v>1258</v>
      </c>
      <c r="K100" s="33"/>
      <c r="L100" s="33">
        <f t="shared" ref="L100" si="29">L89+L99</f>
        <v>136.98000000000002</v>
      </c>
    </row>
    <row r="101" spans="1:12" ht="15" x14ac:dyDescent="0.25">
      <c r="A101" s="21">
        <v>2</v>
      </c>
      <c r="B101" s="22">
        <v>1</v>
      </c>
      <c r="C101" s="23" t="s">
        <v>19</v>
      </c>
      <c r="D101" s="5" t="s">
        <v>20</v>
      </c>
      <c r="E101" s="40" t="s">
        <v>100</v>
      </c>
      <c r="F101" s="41">
        <v>160</v>
      </c>
      <c r="G101" s="50">
        <v>8.49</v>
      </c>
      <c r="H101" s="50">
        <v>11.21</v>
      </c>
      <c r="I101" s="51">
        <v>19.329999999999998</v>
      </c>
      <c r="J101" s="50">
        <v>303</v>
      </c>
      <c r="K101" s="42" t="s">
        <v>101</v>
      </c>
      <c r="L101" s="41">
        <v>38.5</v>
      </c>
    </row>
    <row r="102" spans="1:12" ht="15" x14ac:dyDescent="0.25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  <c r="L102" s="44"/>
    </row>
    <row r="103" spans="1:12" ht="15" x14ac:dyDescent="0.25">
      <c r="A103" s="24"/>
      <c r="B103" s="16"/>
      <c r="C103" s="11"/>
      <c r="D103" s="7" t="s">
        <v>21</v>
      </c>
      <c r="E103" s="43" t="s">
        <v>74</v>
      </c>
      <c r="F103" s="44">
        <v>200</v>
      </c>
      <c r="G103" s="6">
        <v>0.2</v>
      </c>
      <c r="H103" s="6"/>
      <c r="I103" s="52">
        <v>6.5</v>
      </c>
      <c r="J103" s="6">
        <v>27</v>
      </c>
      <c r="K103" s="45" t="s">
        <v>49</v>
      </c>
      <c r="L103" s="44">
        <v>10.199999999999999</v>
      </c>
    </row>
    <row r="104" spans="1:12" ht="15" x14ac:dyDescent="0.25">
      <c r="A104" s="24"/>
      <c r="B104" s="16"/>
      <c r="C104" s="11"/>
      <c r="D104" s="7" t="s">
        <v>22</v>
      </c>
      <c r="E104" s="48" t="s">
        <v>61</v>
      </c>
      <c r="F104" s="44">
        <v>40</v>
      </c>
      <c r="G104" s="6">
        <v>3.2</v>
      </c>
      <c r="H104" s="6">
        <v>0.48</v>
      </c>
      <c r="I104" s="52">
        <v>15.36</v>
      </c>
      <c r="J104" s="6">
        <v>94</v>
      </c>
      <c r="K104" s="45">
        <v>65</v>
      </c>
      <c r="L104" s="44">
        <v>3.44</v>
      </c>
    </row>
    <row r="105" spans="1:12" ht="15" x14ac:dyDescent="0.25">
      <c r="A105" s="24"/>
      <c r="B105" s="16"/>
      <c r="C105" s="11"/>
      <c r="D105" s="7" t="s">
        <v>23</v>
      </c>
      <c r="E105" s="43" t="s">
        <v>75</v>
      </c>
      <c r="F105" s="44">
        <v>100</v>
      </c>
      <c r="G105" s="60">
        <v>0.4</v>
      </c>
      <c r="H105" s="60">
        <v>0.4</v>
      </c>
      <c r="I105" s="61">
        <v>9.8000000000000007</v>
      </c>
      <c r="J105" s="62">
        <v>47</v>
      </c>
      <c r="K105" s="45" t="s">
        <v>40</v>
      </c>
      <c r="L105" s="44">
        <v>12.3</v>
      </c>
    </row>
    <row r="106" spans="1:12" ht="15" x14ac:dyDescent="0.2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  <c r="L106" s="44"/>
    </row>
    <row r="107" spans="1:12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  <c r="L107" s="44"/>
    </row>
    <row r="108" spans="1:12" ht="15" x14ac:dyDescent="0.25">
      <c r="A108" s="25"/>
      <c r="B108" s="18"/>
      <c r="C108" s="8"/>
      <c r="D108" s="19" t="s">
        <v>32</v>
      </c>
      <c r="E108" s="9"/>
      <c r="F108" s="20">
        <f>SUM(F101:F107)</f>
        <v>500</v>
      </c>
      <c r="G108" s="20">
        <f t="shared" ref="G108:J108" si="30">SUM(G101:G107)</f>
        <v>12.290000000000001</v>
      </c>
      <c r="H108" s="20">
        <f t="shared" si="30"/>
        <v>12.090000000000002</v>
      </c>
      <c r="I108" s="20">
        <f t="shared" si="30"/>
        <v>50.989999999999995</v>
      </c>
      <c r="J108" s="20">
        <f t="shared" si="30"/>
        <v>471</v>
      </c>
      <c r="K108" s="26"/>
      <c r="L108" s="20">
        <f t="shared" ref="L108" si="31">SUM(L101:L107)</f>
        <v>64.44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24</v>
      </c>
      <c r="D109" s="7" t="s">
        <v>25</v>
      </c>
      <c r="E109" s="43"/>
      <c r="F109" s="44"/>
      <c r="G109" s="44"/>
      <c r="H109" s="44"/>
      <c r="I109" s="44"/>
      <c r="J109" s="44"/>
      <c r="K109" s="45"/>
      <c r="L109" s="44"/>
    </row>
    <row r="110" spans="1:12" ht="15" x14ac:dyDescent="0.25">
      <c r="A110" s="24"/>
      <c r="B110" s="16"/>
      <c r="C110" s="11"/>
      <c r="D110" s="7" t="s">
        <v>26</v>
      </c>
      <c r="E110" s="48" t="s">
        <v>85</v>
      </c>
      <c r="F110" s="44">
        <v>200</v>
      </c>
      <c r="G110" s="65">
        <v>4.5</v>
      </c>
      <c r="H110" s="65">
        <v>7.8</v>
      </c>
      <c r="I110" s="66">
        <v>9.6</v>
      </c>
      <c r="J110" s="65">
        <v>147</v>
      </c>
      <c r="K110" s="45" t="s">
        <v>86</v>
      </c>
      <c r="L110" s="44">
        <v>20.96</v>
      </c>
    </row>
    <row r="111" spans="1:12" ht="15" x14ac:dyDescent="0.25">
      <c r="A111" s="24"/>
      <c r="B111" s="16"/>
      <c r="C111" s="11"/>
      <c r="D111" s="7" t="s">
        <v>27</v>
      </c>
      <c r="E111" s="48" t="s">
        <v>69</v>
      </c>
      <c r="F111" s="44">
        <v>150</v>
      </c>
      <c r="G111" s="65">
        <v>9.6</v>
      </c>
      <c r="H111" s="65">
        <v>8.2799999999999994</v>
      </c>
      <c r="I111" s="66">
        <v>19.600000000000001</v>
      </c>
      <c r="J111" s="65">
        <v>175</v>
      </c>
      <c r="K111" s="45" t="s">
        <v>52</v>
      </c>
      <c r="L111" s="44">
        <v>34.520000000000003</v>
      </c>
    </row>
    <row r="112" spans="1:12" ht="15" x14ac:dyDescent="0.25">
      <c r="A112" s="24"/>
      <c r="B112" s="16"/>
      <c r="C112" s="11"/>
      <c r="D112" s="7" t="s">
        <v>28</v>
      </c>
      <c r="E112" s="48"/>
      <c r="F112" s="44"/>
      <c r="G112" s="65"/>
      <c r="H112" s="65"/>
      <c r="I112" s="66"/>
      <c r="J112" s="65"/>
      <c r="K112" s="45"/>
      <c r="L112" s="44"/>
    </row>
    <row r="113" spans="1:12" ht="15" x14ac:dyDescent="0.25">
      <c r="A113" s="24"/>
      <c r="B113" s="16"/>
      <c r="C113" s="11"/>
      <c r="D113" s="7" t="s">
        <v>29</v>
      </c>
      <c r="E113" s="48" t="s">
        <v>59</v>
      </c>
      <c r="F113" s="44">
        <v>200</v>
      </c>
      <c r="G113" s="65"/>
      <c r="H113" s="65"/>
      <c r="I113" s="66">
        <v>9.6999999999999993</v>
      </c>
      <c r="J113" s="65">
        <v>39</v>
      </c>
      <c r="K113" s="45" t="s">
        <v>49</v>
      </c>
      <c r="L113" s="44">
        <v>5.2</v>
      </c>
    </row>
    <row r="114" spans="1:12" ht="15" x14ac:dyDescent="0.25">
      <c r="A114" s="24"/>
      <c r="B114" s="16"/>
      <c r="C114" s="11"/>
      <c r="D114" s="7" t="s">
        <v>30</v>
      </c>
      <c r="E114" s="48" t="s">
        <v>61</v>
      </c>
      <c r="F114" s="44">
        <v>35</v>
      </c>
      <c r="G114" s="65">
        <v>2.8</v>
      </c>
      <c r="H114" s="65">
        <v>0.42</v>
      </c>
      <c r="I114" s="66">
        <v>13.44</v>
      </c>
      <c r="J114" s="65">
        <v>82</v>
      </c>
      <c r="K114" s="45">
        <v>65</v>
      </c>
      <c r="L114" s="44">
        <v>3.01</v>
      </c>
    </row>
    <row r="115" spans="1:12" ht="15.75" thickBot="1" x14ac:dyDescent="0.3">
      <c r="A115" s="24"/>
      <c r="B115" s="16"/>
      <c r="C115" s="11"/>
      <c r="D115" s="7" t="s">
        <v>31</v>
      </c>
      <c r="E115" s="53" t="s">
        <v>63</v>
      </c>
      <c r="F115" s="44">
        <v>30</v>
      </c>
      <c r="G115" s="57">
        <v>2.4300000000000002</v>
      </c>
      <c r="H115" s="57">
        <v>4.2</v>
      </c>
      <c r="I115" s="58">
        <v>12.79</v>
      </c>
      <c r="J115" s="57">
        <v>71</v>
      </c>
      <c r="K115" s="45" t="s">
        <v>125</v>
      </c>
      <c r="L115" s="44">
        <v>2.58</v>
      </c>
    </row>
    <row r="116" spans="1:12" ht="15" x14ac:dyDescent="0.25">
      <c r="A116" s="24"/>
      <c r="B116" s="16"/>
      <c r="C116" s="11"/>
      <c r="D116" s="6"/>
      <c r="E116" s="48" t="s">
        <v>102</v>
      </c>
      <c r="F116" s="44">
        <v>125</v>
      </c>
      <c r="G116" s="65">
        <v>3.67</v>
      </c>
      <c r="H116" s="65">
        <v>2.6</v>
      </c>
      <c r="I116" s="66">
        <v>20</v>
      </c>
      <c r="J116" s="65">
        <v>196</v>
      </c>
      <c r="K116" s="45" t="s">
        <v>127</v>
      </c>
      <c r="L116" s="44">
        <v>6.27</v>
      </c>
    </row>
    <row r="117" spans="1:12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  <c r="L117" s="44"/>
    </row>
    <row r="118" spans="1:12" ht="15" x14ac:dyDescent="0.25">
      <c r="A118" s="25"/>
      <c r="B118" s="18"/>
      <c r="C118" s="8"/>
      <c r="D118" s="19" t="s">
        <v>32</v>
      </c>
      <c r="E118" s="12"/>
      <c r="F118" s="20">
        <f>SUM(F109:F117)</f>
        <v>740</v>
      </c>
      <c r="G118" s="20">
        <f t="shared" ref="G118:J118" si="32">SUM(G109:G117)</f>
        <v>23</v>
      </c>
      <c r="H118" s="20">
        <f t="shared" si="32"/>
        <v>23.3</v>
      </c>
      <c r="I118" s="20">
        <f t="shared" si="32"/>
        <v>85.13</v>
      </c>
      <c r="J118" s="20">
        <f t="shared" si="32"/>
        <v>710</v>
      </c>
      <c r="K118" s="26"/>
      <c r="L118" s="20">
        <f t="shared" ref="L118" si="33">SUM(L109:L117)</f>
        <v>72.540000000000006</v>
      </c>
    </row>
    <row r="119" spans="1:12" ht="15.75" thickBot="1" x14ac:dyDescent="0.25">
      <c r="A119" s="30">
        <f>A101</f>
        <v>2</v>
      </c>
      <c r="B119" s="31">
        <f>B101</f>
        <v>1</v>
      </c>
      <c r="C119" s="73" t="s">
        <v>4</v>
      </c>
      <c r="D119" s="74"/>
      <c r="E119" s="32"/>
      <c r="F119" s="33">
        <f>F108+F118</f>
        <v>1240</v>
      </c>
      <c r="G119" s="33">
        <f t="shared" ref="G119:J119" si="34">G108+G118</f>
        <v>35.29</v>
      </c>
      <c r="H119" s="33">
        <f t="shared" si="34"/>
        <v>35.39</v>
      </c>
      <c r="I119" s="33">
        <f t="shared" si="34"/>
        <v>136.12</v>
      </c>
      <c r="J119" s="33">
        <f t="shared" si="34"/>
        <v>1181</v>
      </c>
      <c r="K119" s="33"/>
      <c r="L119" s="33">
        <f t="shared" ref="L119" si="35">L108+L118</f>
        <v>136.98000000000002</v>
      </c>
    </row>
    <row r="120" spans="1:12" ht="15" x14ac:dyDescent="0.25">
      <c r="A120" s="15">
        <v>2</v>
      </c>
      <c r="B120" s="16">
        <v>2</v>
      </c>
      <c r="C120" s="23" t="s">
        <v>19</v>
      </c>
      <c r="D120" s="5" t="s">
        <v>20</v>
      </c>
      <c r="E120" s="40" t="s">
        <v>53</v>
      </c>
      <c r="F120" s="41">
        <v>200</v>
      </c>
      <c r="G120" s="50">
        <v>3.53</v>
      </c>
      <c r="H120" s="50">
        <v>5.29</v>
      </c>
      <c r="I120" s="51">
        <v>14.39</v>
      </c>
      <c r="J120" s="50">
        <v>153</v>
      </c>
      <c r="K120" s="42" t="s">
        <v>54</v>
      </c>
      <c r="L120" s="41">
        <v>21.06</v>
      </c>
    </row>
    <row r="121" spans="1:12" ht="15" x14ac:dyDescent="0.2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  <c r="L121" s="44"/>
    </row>
    <row r="122" spans="1:12" ht="15" x14ac:dyDescent="0.25">
      <c r="A122" s="15"/>
      <c r="B122" s="16"/>
      <c r="C122" s="11"/>
      <c r="D122" s="7" t="s">
        <v>21</v>
      </c>
      <c r="E122" s="43" t="s">
        <v>35</v>
      </c>
      <c r="F122" s="44">
        <v>200</v>
      </c>
      <c r="G122" s="6">
        <v>1.26</v>
      </c>
      <c r="H122" s="6">
        <v>0.05</v>
      </c>
      <c r="I122" s="52">
        <v>2.25</v>
      </c>
      <c r="J122" s="6">
        <v>48</v>
      </c>
      <c r="K122" s="45" t="s">
        <v>36</v>
      </c>
      <c r="L122" s="44">
        <v>12.5</v>
      </c>
    </row>
    <row r="123" spans="1:12" ht="15" x14ac:dyDescent="0.25">
      <c r="A123" s="15"/>
      <c r="B123" s="16"/>
      <c r="C123" s="11"/>
      <c r="D123" s="7" t="s">
        <v>22</v>
      </c>
      <c r="E123" s="48" t="s">
        <v>61</v>
      </c>
      <c r="F123" s="44">
        <v>40</v>
      </c>
      <c r="G123" s="6">
        <v>3.2</v>
      </c>
      <c r="H123" s="6">
        <v>0.48</v>
      </c>
      <c r="I123" s="52">
        <v>15.36</v>
      </c>
      <c r="J123" s="6">
        <v>94</v>
      </c>
      <c r="K123" s="45">
        <v>65</v>
      </c>
      <c r="L123" s="44">
        <v>12.89</v>
      </c>
    </row>
    <row r="124" spans="1:12" ht="15" x14ac:dyDescent="0.25">
      <c r="A124" s="15"/>
      <c r="B124" s="16"/>
      <c r="C124" s="11"/>
      <c r="D124" s="7" t="s">
        <v>23</v>
      </c>
      <c r="E124" s="43"/>
      <c r="F124" s="44"/>
      <c r="G124" s="44"/>
      <c r="H124" s="44"/>
      <c r="I124" s="44"/>
      <c r="J124" s="44"/>
      <c r="K124" s="45"/>
      <c r="L124" s="44"/>
    </row>
    <row r="125" spans="1:12" ht="15" x14ac:dyDescent="0.25">
      <c r="A125" s="15"/>
      <c r="B125" s="16"/>
      <c r="C125" s="11"/>
      <c r="D125" s="6"/>
      <c r="E125" s="43" t="s">
        <v>103</v>
      </c>
      <c r="F125" s="44">
        <v>60</v>
      </c>
      <c r="G125" s="60">
        <v>5.16</v>
      </c>
      <c r="H125" s="60">
        <v>6.97</v>
      </c>
      <c r="I125" s="61">
        <v>20</v>
      </c>
      <c r="J125" s="62">
        <v>175</v>
      </c>
      <c r="K125" s="45" t="s">
        <v>55</v>
      </c>
      <c r="L125" s="44">
        <v>17.989999999999998</v>
      </c>
    </row>
    <row r="126" spans="1:12" ht="15" x14ac:dyDescent="0.2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  <c r="L126" s="44"/>
    </row>
    <row r="127" spans="1:12" ht="15" x14ac:dyDescent="0.25">
      <c r="A127" s="17"/>
      <c r="B127" s="18"/>
      <c r="C127" s="8"/>
      <c r="D127" s="19" t="s">
        <v>32</v>
      </c>
      <c r="E127" s="9"/>
      <c r="F127" s="20">
        <f>SUM(F120:F126)</f>
        <v>500</v>
      </c>
      <c r="G127" s="20">
        <f t="shared" ref="G127:J127" si="36">SUM(G120:G126)</f>
        <v>13.15</v>
      </c>
      <c r="H127" s="20">
        <f t="shared" si="36"/>
        <v>12.79</v>
      </c>
      <c r="I127" s="20">
        <f t="shared" si="36"/>
        <v>52</v>
      </c>
      <c r="J127" s="20">
        <f t="shared" si="36"/>
        <v>470</v>
      </c>
      <c r="K127" s="26"/>
      <c r="L127" s="20">
        <f t="shared" ref="L127" si="37">SUM(L120:L126)</f>
        <v>64.44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24</v>
      </c>
      <c r="D128" s="7" t="s">
        <v>25</v>
      </c>
      <c r="E128" s="63" t="s">
        <v>104</v>
      </c>
      <c r="F128" s="44">
        <v>90</v>
      </c>
      <c r="G128" s="60">
        <v>0.99</v>
      </c>
      <c r="H128" s="60">
        <v>0.38</v>
      </c>
      <c r="I128" s="61">
        <v>7.49</v>
      </c>
      <c r="J128" s="60">
        <v>47</v>
      </c>
      <c r="K128" s="45" t="s">
        <v>105</v>
      </c>
      <c r="L128" s="44">
        <v>5.35</v>
      </c>
    </row>
    <row r="129" spans="1:12" ht="15" x14ac:dyDescent="0.25">
      <c r="A129" s="15"/>
      <c r="B129" s="16"/>
      <c r="C129" s="11"/>
      <c r="D129" s="7" t="s">
        <v>26</v>
      </c>
      <c r="E129" s="48" t="s">
        <v>56</v>
      </c>
      <c r="F129" s="44">
        <v>200</v>
      </c>
      <c r="G129" s="65">
        <v>3.6</v>
      </c>
      <c r="H129" s="65">
        <v>5</v>
      </c>
      <c r="I129" s="66">
        <v>14</v>
      </c>
      <c r="J129" s="65">
        <v>195</v>
      </c>
      <c r="K129" s="45" t="s">
        <v>106</v>
      </c>
      <c r="L129" s="44">
        <v>18.62</v>
      </c>
    </row>
    <row r="130" spans="1:12" ht="15" x14ac:dyDescent="0.25">
      <c r="A130" s="15"/>
      <c r="B130" s="16"/>
      <c r="C130" s="11"/>
      <c r="D130" s="7" t="s">
        <v>27</v>
      </c>
      <c r="E130" s="48" t="s">
        <v>107</v>
      </c>
      <c r="F130" s="44">
        <v>150</v>
      </c>
      <c r="G130" s="65">
        <v>14.1</v>
      </c>
      <c r="H130" s="65">
        <v>13.02</v>
      </c>
      <c r="I130" s="66">
        <v>27.6</v>
      </c>
      <c r="J130" s="65">
        <v>245</v>
      </c>
      <c r="K130" s="45" t="s">
        <v>108</v>
      </c>
      <c r="L130" s="44">
        <v>34.5</v>
      </c>
    </row>
    <row r="131" spans="1:12" ht="15" x14ac:dyDescent="0.25">
      <c r="A131" s="15"/>
      <c r="B131" s="16"/>
      <c r="C131" s="11"/>
      <c r="D131" s="7" t="s">
        <v>28</v>
      </c>
      <c r="E131" s="48"/>
      <c r="F131" s="44"/>
      <c r="G131" s="65"/>
      <c r="H131" s="65"/>
      <c r="I131" s="66"/>
      <c r="J131" s="65"/>
      <c r="K131" s="45"/>
      <c r="L131" s="44"/>
    </row>
    <row r="132" spans="1:12" ht="15" x14ac:dyDescent="0.25">
      <c r="A132" s="15"/>
      <c r="B132" s="16"/>
      <c r="C132" s="11"/>
      <c r="D132" s="7" t="s">
        <v>29</v>
      </c>
      <c r="E132" s="48" t="s">
        <v>70</v>
      </c>
      <c r="F132" s="44">
        <v>200</v>
      </c>
      <c r="G132" s="65"/>
      <c r="H132" s="65"/>
      <c r="I132" s="66">
        <v>17.600000000000001</v>
      </c>
      <c r="J132" s="65">
        <v>67</v>
      </c>
      <c r="K132" s="45" t="s">
        <v>37</v>
      </c>
      <c r="L132" s="44">
        <v>8.4499999999999993</v>
      </c>
    </row>
    <row r="133" spans="1:12" ht="15" x14ac:dyDescent="0.25">
      <c r="A133" s="15"/>
      <c r="B133" s="16"/>
      <c r="C133" s="11"/>
      <c r="D133" s="7" t="s">
        <v>30</v>
      </c>
      <c r="E133" s="48" t="s">
        <v>61</v>
      </c>
      <c r="F133" s="44">
        <v>35</v>
      </c>
      <c r="G133" s="65">
        <v>2.8</v>
      </c>
      <c r="H133" s="65">
        <v>0.42</v>
      </c>
      <c r="I133" s="66">
        <v>13.44</v>
      </c>
      <c r="J133" s="65">
        <v>82</v>
      </c>
      <c r="K133" s="45">
        <v>65</v>
      </c>
      <c r="L133" s="44">
        <v>3.01</v>
      </c>
    </row>
    <row r="134" spans="1:12" ht="15.75" thickBot="1" x14ac:dyDescent="0.3">
      <c r="A134" s="15"/>
      <c r="B134" s="16"/>
      <c r="C134" s="11"/>
      <c r="D134" s="7" t="s">
        <v>31</v>
      </c>
      <c r="E134" s="53" t="s">
        <v>63</v>
      </c>
      <c r="F134" s="44">
        <v>30</v>
      </c>
      <c r="G134" s="57">
        <v>2.4300000000000002</v>
      </c>
      <c r="H134" s="57">
        <v>4.2</v>
      </c>
      <c r="I134" s="58">
        <v>12.79</v>
      </c>
      <c r="J134" s="57">
        <v>71</v>
      </c>
      <c r="K134" s="45" t="s">
        <v>125</v>
      </c>
      <c r="L134" s="44">
        <v>2.58</v>
      </c>
    </row>
    <row r="135" spans="1:12" ht="15" x14ac:dyDescent="0.25">
      <c r="A135" s="15"/>
      <c r="B135" s="16"/>
      <c r="C135" s="11"/>
      <c r="D135" s="6" t="s">
        <v>23</v>
      </c>
      <c r="E135" s="43"/>
      <c r="F135" s="44"/>
      <c r="G135" s="44"/>
      <c r="H135" s="44"/>
      <c r="I135" s="44"/>
      <c r="J135" s="44"/>
      <c r="K135" s="45"/>
      <c r="L135" s="44"/>
    </row>
    <row r="136" spans="1:12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  <c r="L136" s="44"/>
    </row>
    <row r="137" spans="1:12" ht="15" x14ac:dyDescent="0.25">
      <c r="A137" s="17"/>
      <c r="B137" s="18"/>
      <c r="C137" s="8"/>
      <c r="D137" s="19" t="s">
        <v>32</v>
      </c>
      <c r="E137" s="12"/>
      <c r="F137" s="20">
        <f>SUM(F128:F136)</f>
        <v>705</v>
      </c>
      <c r="G137" s="20">
        <f t="shared" ref="G137:J137" si="38">SUM(G128:G136)</f>
        <v>23.919999999999998</v>
      </c>
      <c r="H137" s="20">
        <f t="shared" si="38"/>
        <v>23.02</v>
      </c>
      <c r="I137" s="20">
        <f t="shared" si="38"/>
        <v>92.919999999999987</v>
      </c>
      <c r="J137" s="20">
        <f t="shared" si="38"/>
        <v>707</v>
      </c>
      <c r="K137" s="26"/>
      <c r="L137" s="20">
        <f t="shared" ref="L137" si="39">SUM(L128:L136)</f>
        <v>72.510000000000005</v>
      </c>
    </row>
    <row r="138" spans="1:12" ht="15.75" thickBot="1" x14ac:dyDescent="0.25">
      <c r="A138" s="34">
        <f>A120</f>
        <v>2</v>
      </c>
      <c r="B138" s="34">
        <f>B120</f>
        <v>2</v>
      </c>
      <c r="C138" s="73" t="s">
        <v>4</v>
      </c>
      <c r="D138" s="74"/>
      <c r="E138" s="32"/>
      <c r="F138" s="33">
        <f>F127+F137</f>
        <v>1205</v>
      </c>
      <c r="G138" s="33">
        <f t="shared" ref="G138:J138" si="40">G127+G137</f>
        <v>37.07</v>
      </c>
      <c r="H138" s="33">
        <f t="shared" si="40"/>
        <v>35.81</v>
      </c>
      <c r="I138" s="33">
        <f t="shared" si="40"/>
        <v>144.91999999999999</v>
      </c>
      <c r="J138" s="33">
        <f t="shared" si="40"/>
        <v>1177</v>
      </c>
      <c r="K138" s="33"/>
      <c r="L138" s="33">
        <f t="shared" ref="L138" si="41">L127+L137</f>
        <v>136.94999999999999</v>
      </c>
    </row>
    <row r="139" spans="1:12" ht="30" x14ac:dyDescent="0.25">
      <c r="A139" s="21">
        <v>2</v>
      </c>
      <c r="B139" s="22">
        <v>3</v>
      </c>
      <c r="C139" s="23" t="s">
        <v>19</v>
      </c>
      <c r="D139" s="5" t="s">
        <v>20</v>
      </c>
      <c r="E139" s="49" t="s">
        <v>109</v>
      </c>
      <c r="F139" s="41">
        <v>260</v>
      </c>
      <c r="G139" s="50">
        <v>9.49</v>
      </c>
      <c r="H139" s="50">
        <v>9.32</v>
      </c>
      <c r="I139" s="51">
        <v>25.43</v>
      </c>
      <c r="J139" s="50">
        <v>307</v>
      </c>
      <c r="K139" s="42" t="s">
        <v>110</v>
      </c>
      <c r="L139" s="41">
        <v>49.8</v>
      </c>
    </row>
    <row r="140" spans="1:12" ht="15" x14ac:dyDescent="0.2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  <c r="L140" s="44"/>
    </row>
    <row r="141" spans="1:12" ht="15" x14ac:dyDescent="0.25">
      <c r="A141" s="24"/>
      <c r="B141" s="16"/>
      <c r="C141" s="11"/>
      <c r="D141" s="7" t="s">
        <v>21</v>
      </c>
      <c r="E141" s="43" t="s">
        <v>51</v>
      </c>
      <c r="F141" s="44">
        <v>200</v>
      </c>
      <c r="G141" s="44">
        <v>0.4</v>
      </c>
      <c r="H141" s="44">
        <v>2.2999999999999998</v>
      </c>
      <c r="I141" s="44">
        <v>10.199999999999999</v>
      </c>
      <c r="J141" s="6">
        <v>69</v>
      </c>
      <c r="K141" s="45" t="s">
        <v>111</v>
      </c>
      <c r="L141" s="44">
        <v>11.2</v>
      </c>
    </row>
    <row r="142" spans="1:12" ht="15.75" customHeight="1" x14ac:dyDescent="0.25">
      <c r="A142" s="24"/>
      <c r="B142" s="16"/>
      <c r="C142" s="11"/>
      <c r="D142" s="7" t="s">
        <v>22</v>
      </c>
      <c r="E142" s="48" t="s">
        <v>61</v>
      </c>
      <c r="F142" s="44">
        <v>40</v>
      </c>
      <c r="G142" s="44">
        <v>3.2</v>
      </c>
      <c r="H142" s="44">
        <v>0.48</v>
      </c>
      <c r="I142" s="44">
        <v>15.36</v>
      </c>
      <c r="J142" s="6">
        <v>94</v>
      </c>
      <c r="K142" s="45">
        <v>65</v>
      </c>
      <c r="L142" s="44">
        <v>3.44</v>
      </c>
    </row>
    <row r="143" spans="1:12" ht="15" x14ac:dyDescent="0.25">
      <c r="A143" s="24"/>
      <c r="B143" s="16"/>
      <c r="C143" s="11"/>
      <c r="D143" s="7" t="s">
        <v>23</v>
      </c>
      <c r="E143" s="43"/>
      <c r="F143" s="44"/>
      <c r="G143" s="44"/>
      <c r="H143" s="44"/>
      <c r="I143" s="44"/>
      <c r="J143" s="44"/>
      <c r="K143" s="45"/>
      <c r="L143" s="44"/>
    </row>
    <row r="144" spans="1:12" ht="15" x14ac:dyDescent="0.2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  <c r="L144" s="44"/>
    </row>
    <row r="145" spans="1:12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  <c r="L145" s="44"/>
    </row>
    <row r="146" spans="1:12" ht="15" x14ac:dyDescent="0.25">
      <c r="A146" s="25"/>
      <c r="B146" s="18"/>
      <c r="C146" s="8"/>
      <c r="D146" s="19" t="s">
        <v>32</v>
      </c>
      <c r="E146" s="9"/>
      <c r="F146" s="20">
        <f>SUM(F139:F145)</f>
        <v>500</v>
      </c>
      <c r="G146" s="20">
        <f t="shared" ref="G146:J146" si="42">SUM(G139:G145)</f>
        <v>13.09</v>
      </c>
      <c r="H146" s="20">
        <f t="shared" si="42"/>
        <v>12.100000000000001</v>
      </c>
      <c r="I146" s="20">
        <f t="shared" si="42"/>
        <v>50.989999999999995</v>
      </c>
      <c r="J146" s="20">
        <f t="shared" si="42"/>
        <v>470</v>
      </c>
      <c r="K146" s="26"/>
      <c r="L146" s="20">
        <f t="shared" ref="L146" si="43">SUM(L139:L145)</f>
        <v>64.44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24</v>
      </c>
      <c r="D147" s="7" t="s">
        <v>25</v>
      </c>
      <c r="E147" s="43"/>
      <c r="F147" s="44"/>
      <c r="G147" s="44"/>
      <c r="H147" s="44"/>
      <c r="I147" s="44"/>
      <c r="J147" s="44"/>
      <c r="K147" s="45"/>
      <c r="L147" s="44"/>
    </row>
    <row r="148" spans="1:12" ht="15" x14ac:dyDescent="0.25">
      <c r="A148" s="24"/>
      <c r="B148" s="16"/>
      <c r="C148" s="11"/>
      <c r="D148" s="7" t="s">
        <v>26</v>
      </c>
      <c r="E148" s="48" t="s">
        <v>112</v>
      </c>
      <c r="F148" s="44">
        <v>200</v>
      </c>
      <c r="G148" s="65">
        <v>2.44</v>
      </c>
      <c r="H148" s="65">
        <v>2.29</v>
      </c>
      <c r="I148" s="66">
        <v>13.49</v>
      </c>
      <c r="J148" s="65">
        <v>120</v>
      </c>
      <c r="K148" s="45" t="s">
        <v>113</v>
      </c>
      <c r="L148" s="44">
        <v>18.36</v>
      </c>
    </row>
    <row r="149" spans="1:12" ht="30" x14ac:dyDescent="0.25">
      <c r="A149" s="24"/>
      <c r="B149" s="16"/>
      <c r="C149" s="11"/>
      <c r="D149" s="7" t="s">
        <v>27</v>
      </c>
      <c r="E149" s="48" t="s">
        <v>114</v>
      </c>
      <c r="F149" s="44">
        <v>215</v>
      </c>
      <c r="G149" s="65">
        <v>12.1</v>
      </c>
      <c r="H149" s="65">
        <v>13.95</v>
      </c>
      <c r="I149" s="66">
        <v>31.3</v>
      </c>
      <c r="J149" s="65">
        <v>389</v>
      </c>
      <c r="K149" s="45" t="s">
        <v>115</v>
      </c>
      <c r="L149" s="44">
        <v>30.39</v>
      </c>
    </row>
    <row r="150" spans="1:12" ht="15" x14ac:dyDescent="0.25">
      <c r="A150" s="24"/>
      <c r="B150" s="16"/>
      <c r="C150" s="11"/>
      <c r="D150" s="7" t="s">
        <v>28</v>
      </c>
      <c r="E150" s="48"/>
      <c r="F150" s="44"/>
      <c r="G150" s="65"/>
      <c r="H150" s="65"/>
      <c r="I150" s="66"/>
      <c r="J150" s="65"/>
      <c r="K150" s="45"/>
      <c r="L150" s="44"/>
    </row>
    <row r="151" spans="1:12" ht="15" x14ac:dyDescent="0.25">
      <c r="A151" s="24"/>
      <c r="B151" s="16"/>
      <c r="C151" s="11"/>
      <c r="D151" s="7" t="s">
        <v>29</v>
      </c>
      <c r="E151" s="48" t="s">
        <v>94</v>
      </c>
      <c r="F151" s="44">
        <v>200</v>
      </c>
      <c r="G151" s="65">
        <v>0.3</v>
      </c>
      <c r="H151" s="65">
        <v>0.1</v>
      </c>
      <c r="I151" s="66">
        <v>10.3</v>
      </c>
      <c r="J151" s="65">
        <v>43</v>
      </c>
      <c r="K151" s="45" t="s">
        <v>42</v>
      </c>
      <c r="L151" s="44">
        <v>5.2</v>
      </c>
    </row>
    <row r="152" spans="1:12" ht="15" x14ac:dyDescent="0.25">
      <c r="A152" s="24"/>
      <c r="B152" s="16"/>
      <c r="C152" s="11"/>
      <c r="D152" s="7" t="s">
        <v>30</v>
      </c>
      <c r="E152" s="48" t="s">
        <v>61</v>
      </c>
      <c r="F152" s="44">
        <v>35</v>
      </c>
      <c r="G152" s="65">
        <v>2.8</v>
      </c>
      <c r="H152" s="65">
        <v>0.42</v>
      </c>
      <c r="I152" s="66">
        <v>13.44</v>
      </c>
      <c r="J152" s="65">
        <v>82</v>
      </c>
      <c r="K152" s="45">
        <v>65</v>
      </c>
      <c r="L152" s="44">
        <v>3.01</v>
      </c>
    </row>
    <row r="153" spans="1:12" ht="15.75" thickBot="1" x14ac:dyDescent="0.3">
      <c r="A153" s="24"/>
      <c r="B153" s="16"/>
      <c r="C153" s="11"/>
      <c r="D153" s="7" t="s">
        <v>31</v>
      </c>
      <c r="E153" s="53" t="s">
        <v>63</v>
      </c>
      <c r="F153" s="44">
        <v>30</v>
      </c>
      <c r="G153" s="57">
        <v>2.4300000000000002</v>
      </c>
      <c r="H153" s="57">
        <v>4.2</v>
      </c>
      <c r="I153" s="58">
        <v>12.79</v>
      </c>
      <c r="J153" s="57">
        <v>71</v>
      </c>
      <c r="K153" s="45" t="s">
        <v>125</v>
      </c>
      <c r="L153" s="44">
        <v>2.58</v>
      </c>
    </row>
    <row r="154" spans="1:12" ht="15" x14ac:dyDescent="0.25">
      <c r="A154" s="24"/>
      <c r="B154" s="16"/>
      <c r="C154" s="11"/>
      <c r="D154" s="6"/>
      <c r="E154" s="48" t="s">
        <v>116</v>
      </c>
      <c r="F154" s="44">
        <v>20</v>
      </c>
      <c r="G154" s="65">
        <v>2.5</v>
      </c>
      <c r="H154" s="65">
        <v>2.2999999999999998</v>
      </c>
      <c r="I154" s="66">
        <v>15</v>
      </c>
      <c r="J154" s="65">
        <v>35</v>
      </c>
      <c r="K154" s="45" t="s">
        <v>126</v>
      </c>
      <c r="L154" s="44">
        <v>13</v>
      </c>
    </row>
    <row r="155" spans="1:12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  <c r="L155" s="44"/>
    </row>
    <row r="156" spans="1:12" ht="15" x14ac:dyDescent="0.25">
      <c r="A156" s="25"/>
      <c r="B156" s="18"/>
      <c r="C156" s="8"/>
      <c r="D156" s="19" t="s">
        <v>32</v>
      </c>
      <c r="E156" s="12"/>
      <c r="F156" s="20">
        <f>SUM(F147:F155)</f>
        <v>700</v>
      </c>
      <c r="G156" s="20">
        <f t="shared" ref="G156:J156" si="44">SUM(G147:G155)</f>
        <v>22.57</v>
      </c>
      <c r="H156" s="20">
        <f t="shared" si="44"/>
        <v>23.26</v>
      </c>
      <c r="I156" s="20">
        <f t="shared" si="44"/>
        <v>96.32</v>
      </c>
      <c r="J156" s="20">
        <f t="shared" si="44"/>
        <v>740</v>
      </c>
      <c r="K156" s="26"/>
      <c r="L156" s="20">
        <f t="shared" ref="L156" si="45">SUM(L147:L155)</f>
        <v>72.539999999999992</v>
      </c>
    </row>
    <row r="157" spans="1:12" ht="15.75" thickBot="1" x14ac:dyDescent="0.25">
      <c r="A157" s="30">
        <f>A139</f>
        <v>2</v>
      </c>
      <c r="B157" s="31">
        <f>B139</f>
        <v>3</v>
      </c>
      <c r="C157" s="73" t="s">
        <v>4</v>
      </c>
      <c r="D157" s="74"/>
      <c r="E157" s="32"/>
      <c r="F157" s="33">
        <f>F146+F156</f>
        <v>1200</v>
      </c>
      <c r="G157" s="33">
        <f t="shared" ref="G157:J157" si="46">G146+G156</f>
        <v>35.659999999999997</v>
      </c>
      <c r="H157" s="33">
        <f t="shared" si="46"/>
        <v>35.36</v>
      </c>
      <c r="I157" s="33">
        <f t="shared" si="46"/>
        <v>147.31</v>
      </c>
      <c r="J157" s="33">
        <f t="shared" si="46"/>
        <v>1210</v>
      </c>
      <c r="K157" s="33"/>
      <c r="L157" s="33">
        <f t="shared" ref="L157" si="47">L146+L156</f>
        <v>136.97999999999999</v>
      </c>
    </row>
    <row r="158" spans="1:12" ht="15" x14ac:dyDescent="0.25">
      <c r="A158" s="21">
        <v>2</v>
      </c>
      <c r="B158" s="22">
        <v>4</v>
      </c>
      <c r="C158" s="23" t="s">
        <v>19</v>
      </c>
      <c r="D158" s="5" t="s">
        <v>20</v>
      </c>
      <c r="E158" s="40" t="s">
        <v>72</v>
      </c>
      <c r="F158" s="41">
        <v>160</v>
      </c>
      <c r="G158" s="50">
        <v>9.1300000000000008</v>
      </c>
      <c r="H158" s="50">
        <v>12</v>
      </c>
      <c r="I158" s="51">
        <v>21.99</v>
      </c>
      <c r="J158" s="50">
        <v>313</v>
      </c>
      <c r="K158" s="42" t="s">
        <v>38</v>
      </c>
      <c r="L158" s="41">
        <v>37.4</v>
      </c>
    </row>
    <row r="159" spans="1:12" ht="15" x14ac:dyDescent="0.2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  <c r="L159" s="44"/>
    </row>
    <row r="160" spans="1:12" ht="15" x14ac:dyDescent="0.25">
      <c r="A160" s="24"/>
      <c r="B160" s="16"/>
      <c r="C160" s="11"/>
      <c r="D160" s="7" t="s">
        <v>21</v>
      </c>
      <c r="E160" s="43" t="s">
        <v>74</v>
      </c>
      <c r="F160" s="44">
        <v>200</v>
      </c>
      <c r="G160" s="6">
        <v>0.2</v>
      </c>
      <c r="H160" s="6"/>
      <c r="I160" s="52">
        <v>6.5</v>
      </c>
      <c r="J160" s="6">
        <v>27</v>
      </c>
      <c r="K160" s="45" t="s">
        <v>49</v>
      </c>
      <c r="L160" s="44">
        <v>11.2</v>
      </c>
    </row>
    <row r="161" spans="1:12" ht="15" x14ac:dyDescent="0.25">
      <c r="A161" s="24"/>
      <c r="B161" s="16"/>
      <c r="C161" s="11"/>
      <c r="D161" s="7" t="s">
        <v>22</v>
      </c>
      <c r="E161" s="48" t="s">
        <v>61</v>
      </c>
      <c r="F161" s="44">
        <v>40</v>
      </c>
      <c r="G161" s="6">
        <v>3.2</v>
      </c>
      <c r="H161" s="6">
        <v>0.48</v>
      </c>
      <c r="I161" s="52">
        <v>15.36</v>
      </c>
      <c r="J161" s="6">
        <v>94</v>
      </c>
      <c r="K161" s="45">
        <v>65</v>
      </c>
      <c r="L161" s="44">
        <v>3.44</v>
      </c>
    </row>
    <row r="162" spans="1:12" ht="15" x14ac:dyDescent="0.25">
      <c r="A162" s="24"/>
      <c r="B162" s="16"/>
      <c r="C162" s="11"/>
      <c r="D162" s="7" t="s">
        <v>23</v>
      </c>
      <c r="E162" s="43" t="s">
        <v>75</v>
      </c>
      <c r="F162" s="44">
        <v>100</v>
      </c>
      <c r="G162" s="60">
        <v>0.4</v>
      </c>
      <c r="H162" s="60">
        <v>0.4</v>
      </c>
      <c r="I162" s="61">
        <v>9.8000000000000007</v>
      </c>
      <c r="J162" s="62">
        <v>47</v>
      </c>
      <c r="K162" s="45" t="s">
        <v>40</v>
      </c>
      <c r="L162" s="44">
        <v>12.4</v>
      </c>
    </row>
    <row r="163" spans="1:12" ht="15" x14ac:dyDescent="0.2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  <c r="L163" s="44"/>
    </row>
    <row r="164" spans="1:12" ht="15" x14ac:dyDescent="0.2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  <c r="L164" s="44"/>
    </row>
    <row r="165" spans="1:12" ht="15" x14ac:dyDescent="0.25">
      <c r="A165" s="25"/>
      <c r="B165" s="18"/>
      <c r="C165" s="8"/>
      <c r="D165" s="19" t="s">
        <v>32</v>
      </c>
      <c r="E165" s="9"/>
      <c r="F165" s="20">
        <f>SUM(F158:F164)</f>
        <v>500</v>
      </c>
      <c r="G165" s="20">
        <f t="shared" ref="G165:J165" si="48">SUM(G158:G164)</f>
        <v>12.930000000000001</v>
      </c>
      <c r="H165" s="20">
        <f t="shared" si="48"/>
        <v>12.88</v>
      </c>
      <c r="I165" s="20">
        <f t="shared" si="48"/>
        <v>53.649999999999991</v>
      </c>
      <c r="J165" s="20">
        <f t="shared" si="48"/>
        <v>481</v>
      </c>
      <c r="K165" s="26"/>
      <c r="L165" s="20">
        <f t="shared" ref="L165" si="49">SUM(L158:L164)</f>
        <v>64.44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24</v>
      </c>
      <c r="D166" s="7" t="s">
        <v>25</v>
      </c>
      <c r="E166" s="43"/>
      <c r="F166" s="44"/>
      <c r="G166" s="44"/>
      <c r="H166" s="44"/>
      <c r="I166" s="44"/>
      <c r="J166" s="44"/>
      <c r="K166" s="45"/>
      <c r="L166" s="44"/>
    </row>
    <row r="167" spans="1:12" ht="15" x14ac:dyDescent="0.25">
      <c r="A167" s="24"/>
      <c r="B167" s="16"/>
      <c r="C167" s="11"/>
      <c r="D167" s="7" t="s">
        <v>26</v>
      </c>
      <c r="E167" s="48" t="s">
        <v>91</v>
      </c>
      <c r="F167" s="44">
        <v>200</v>
      </c>
      <c r="G167" s="65">
        <v>4.79</v>
      </c>
      <c r="H167" s="65">
        <v>6.07</v>
      </c>
      <c r="I167" s="66">
        <v>16</v>
      </c>
      <c r="J167" s="65">
        <v>225</v>
      </c>
      <c r="K167" s="45" t="s">
        <v>47</v>
      </c>
      <c r="L167" s="44">
        <v>15.95</v>
      </c>
    </row>
    <row r="168" spans="1:12" ht="15" x14ac:dyDescent="0.25">
      <c r="A168" s="24"/>
      <c r="B168" s="16"/>
      <c r="C168" s="11"/>
      <c r="D168" s="7" t="s">
        <v>27</v>
      </c>
      <c r="E168" s="48" t="s">
        <v>117</v>
      </c>
      <c r="F168" s="44">
        <v>235</v>
      </c>
      <c r="G168" s="65">
        <v>11.3</v>
      </c>
      <c r="H168" s="65">
        <v>12</v>
      </c>
      <c r="I168" s="66">
        <v>31.1</v>
      </c>
      <c r="J168" s="65">
        <v>261</v>
      </c>
      <c r="K168" s="45" t="s">
        <v>118</v>
      </c>
      <c r="L168" s="44">
        <v>42.55</v>
      </c>
    </row>
    <row r="169" spans="1:12" ht="15" x14ac:dyDescent="0.25">
      <c r="A169" s="24"/>
      <c r="B169" s="16"/>
      <c r="C169" s="11"/>
      <c r="D169" s="7" t="s">
        <v>28</v>
      </c>
      <c r="E169" s="48"/>
      <c r="F169" s="44"/>
      <c r="G169" s="65"/>
      <c r="H169" s="65"/>
      <c r="I169" s="66"/>
      <c r="J169" s="65"/>
      <c r="K169" s="45"/>
      <c r="L169" s="44"/>
    </row>
    <row r="170" spans="1:12" ht="15" x14ac:dyDescent="0.25">
      <c r="A170" s="24"/>
      <c r="B170" s="16"/>
      <c r="C170" s="11"/>
      <c r="D170" s="7" t="s">
        <v>29</v>
      </c>
      <c r="E170" s="48" t="s">
        <v>58</v>
      </c>
      <c r="F170" s="44">
        <v>200</v>
      </c>
      <c r="G170" s="65">
        <v>0.1</v>
      </c>
      <c r="H170" s="65">
        <v>0.01</v>
      </c>
      <c r="I170" s="66">
        <v>18.899999999999999</v>
      </c>
      <c r="J170" s="65">
        <v>73</v>
      </c>
      <c r="K170" s="45" t="s">
        <v>50</v>
      </c>
      <c r="L170" s="44">
        <v>8.4499999999999993</v>
      </c>
    </row>
    <row r="171" spans="1:12" ht="15" x14ac:dyDescent="0.25">
      <c r="A171" s="24"/>
      <c r="B171" s="16"/>
      <c r="C171" s="11"/>
      <c r="D171" s="7" t="s">
        <v>30</v>
      </c>
      <c r="E171" s="48" t="s">
        <v>61</v>
      </c>
      <c r="F171" s="44">
        <v>35</v>
      </c>
      <c r="G171" s="65">
        <v>2.8</v>
      </c>
      <c r="H171" s="65">
        <v>0.42</v>
      </c>
      <c r="I171" s="66">
        <v>13.44</v>
      </c>
      <c r="J171" s="65">
        <v>82</v>
      </c>
      <c r="K171" s="45">
        <v>65</v>
      </c>
      <c r="L171" s="44">
        <v>3.01</v>
      </c>
    </row>
    <row r="172" spans="1:12" ht="15.75" thickBot="1" x14ac:dyDescent="0.3">
      <c r="A172" s="24"/>
      <c r="B172" s="16"/>
      <c r="C172" s="11"/>
      <c r="D172" s="7" t="s">
        <v>31</v>
      </c>
      <c r="E172" s="53" t="s">
        <v>63</v>
      </c>
      <c r="F172" s="44">
        <v>30</v>
      </c>
      <c r="G172" s="57">
        <v>2.4300000000000002</v>
      </c>
      <c r="H172" s="57">
        <v>4.2</v>
      </c>
      <c r="I172" s="58">
        <v>12.79</v>
      </c>
      <c r="J172" s="57">
        <v>71</v>
      </c>
      <c r="K172" s="45" t="s">
        <v>125</v>
      </c>
      <c r="L172" s="44">
        <v>2.58</v>
      </c>
    </row>
    <row r="173" spans="1:12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  <c r="L173" s="44"/>
    </row>
    <row r="174" spans="1:12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  <c r="L174" s="44"/>
    </row>
    <row r="175" spans="1:12" ht="15" x14ac:dyDescent="0.25">
      <c r="A175" s="25"/>
      <c r="B175" s="18"/>
      <c r="C175" s="8"/>
      <c r="D175" s="19" t="s">
        <v>32</v>
      </c>
      <c r="E175" s="12"/>
      <c r="F175" s="20">
        <f>SUM(F166:F174)</f>
        <v>700</v>
      </c>
      <c r="G175" s="20">
        <f t="shared" ref="G175:J175" si="50">SUM(G166:G174)</f>
        <v>21.42</v>
      </c>
      <c r="H175" s="20">
        <f t="shared" si="50"/>
        <v>22.700000000000003</v>
      </c>
      <c r="I175" s="20">
        <f t="shared" si="50"/>
        <v>92.22999999999999</v>
      </c>
      <c r="J175" s="20">
        <f t="shared" si="50"/>
        <v>712</v>
      </c>
      <c r="K175" s="26"/>
      <c r="L175" s="20">
        <f t="shared" ref="L175" si="51">SUM(L166:L174)</f>
        <v>72.540000000000006</v>
      </c>
    </row>
    <row r="176" spans="1:12" ht="15.75" thickBot="1" x14ac:dyDescent="0.25">
      <c r="A176" s="30">
        <f>A158</f>
        <v>2</v>
      </c>
      <c r="B176" s="31">
        <f>B158</f>
        <v>4</v>
      </c>
      <c r="C176" s="73" t="s">
        <v>4</v>
      </c>
      <c r="D176" s="74"/>
      <c r="E176" s="32"/>
      <c r="F176" s="33">
        <f>F165+F175</f>
        <v>1200</v>
      </c>
      <c r="G176" s="33">
        <f t="shared" ref="G176:J176" si="52">G165+G175</f>
        <v>34.35</v>
      </c>
      <c r="H176" s="33">
        <f t="shared" si="52"/>
        <v>35.580000000000005</v>
      </c>
      <c r="I176" s="33">
        <f t="shared" si="52"/>
        <v>145.88</v>
      </c>
      <c r="J176" s="33">
        <f t="shared" si="52"/>
        <v>1193</v>
      </c>
      <c r="K176" s="33"/>
      <c r="L176" s="33">
        <f t="shared" ref="L176" si="53">L165+L175</f>
        <v>136.98000000000002</v>
      </c>
    </row>
    <row r="177" spans="1:12" ht="30" x14ac:dyDescent="0.25">
      <c r="A177" s="21">
        <v>2</v>
      </c>
      <c r="B177" s="22">
        <v>5</v>
      </c>
      <c r="C177" s="23" t="s">
        <v>19</v>
      </c>
      <c r="D177" s="5" t="s">
        <v>20</v>
      </c>
      <c r="E177" s="49" t="s">
        <v>128</v>
      </c>
      <c r="F177" s="41">
        <v>260</v>
      </c>
      <c r="G177" s="50">
        <v>9.0299999999999994</v>
      </c>
      <c r="H177" s="50">
        <v>11.97</v>
      </c>
      <c r="I177" s="51">
        <v>34.39</v>
      </c>
      <c r="J177" s="50">
        <v>339</v>
      </c>
      <c r="K177" s="42" t="s">
        <v>119</v>
      </c>
      <c r="L177" s="41">
        <v>48.23</v>
      </c>
    </row>
    <row r="178" spans="1:12" ht="15" x14ac:dyDescent="0.2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  <c r="L178" s="44"/>
    </row>
    <row r="179" spans="1:12" ht="15" x14ac:dyDescent="0.25">
      <c r="A179" s="24"/>
      <c r="B179" s="16"/>
      <c r="C179" s="11"/>
      <c r="D179" s="7" t="s">
        <v>21</v>
      </c>
      <c r="E179" s="43" t="s">
        <v>35</v>
      </c>
      <c r="F179" s="44">
        <v>200</v>
      </c>
      <c r="G179" s="44">
        <v>1.26</v>
      </c>
      <c r="H179" s="44">
        <v>0.05</v>
      </c>
      <c r="I179" s="44">
        <v>2.25</v>
      </c>
      <c r="J179" s="44">
        <v>48</v>
      </c>
      <c r="K179" s="45" t="s">
        <v>36</v>
      </c>
      <c r="L179" s="44">
        <v>12.77</v>
      </c>
    </row>
    <row r="180" spans="1:12" ht="15" x14ac:dyDescent="0.25">
      <c r="A180" s="24"/>
      <c r="B180" s="16"/>
      <c r="C180" s="11"/>
      <c r="D180" s="7" t="s">
        <v>22</v>
      </c>
      <c r="E180" s="48" t="s">
        <v>61</v>
      </c>
      <c r="F180" s="44">
        <v>40</v>
      </c>
      <c r="G180" s="44">
        <v>3.2</v>
      </c>
      <c r="H180" s="44">
        <v>0.48</v>
      </c>
      <c r="I180" s="44">
        <v>15.36</v>
      </c>
      <c r="J180" s="44">
        <v>94</v>
      </c>
      <c r="K180" s="45">
        <v>65</v>
      </c>
      <c r="L180" s="44">
        <v>3.44</v>
      </c>
    </row>
    <row r="181" spans="1:12" ht="15" x14ac:dyDescent="0.25">
      <c r="A181" s="24"/>
      <c r="B181" s="16"/>
      <c r="C181" s="11"/>
      <c r="D181" s="7" t="s">
        <v>23</v>
      </c>
      <c r="E181" s="43"/>
      <c r="F181" s="44"/>
      <c r="G181" s="44"/>
      <c r="H181" s="44"/>
      <c r="I181" s="44"/>
      <c r="J181" s="44"/>
      <c r="K181" s="45"/>
      <c r="L181" s="44"/>
    </row>
    <row r="182" spans="1:12" ht="15" x14ac:dyDescent="0.2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  <c r="L182" s="44"/>
    </row>
    <row r="183" spans="1:12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  <c r="L183" s="44"/>
    </row>
    <row r="184" spans="1:12" ht="15.75" customHeight="1" x14ac:dyDescent="0.25">
      <c r="A184" s="25"/>
      <c r="B184" s="18"/>
      <c r="C184" s="8"/>
      <c r="D184" s="19" t="s">
        <v>32</v>
      </c>
      <c r="E184" s="9"/>
      <c r="F184" s="20">
        <f>SUM(F177:F183)</f>
        <v>500</v>
      </c>
      <c r="G184" s="20">
        <f t="shared" ref="G184:J184" si="54">SUM(G177:G183)</f>
        <v>13.489999999999998</v>
      </c>
      <c r="H184" s="20">
        <f t="shared" si="54"/>
        <v>12.500000000000002</v>
      </c>
      <c r="I184" s="20">
        <f t="shared" si="54"/>
        <v>52</v>
      </c>
      <c r="J184" s="20">
        <f t="shared" si="54"/>
        <v>481</v>
      </c>
      <c r="K184" s="26"/>
      <c r="L184" s="20">
        <f t="shared" ref="L184" si="55">SUM(L177:L183)</f>
        <v>64.44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24</v>
      </c>
      <c r="D185" s="7" t="s">
        <v>25</v>
      </c>
      <c r="E185" s="43"/>
      <c r="F185" s="44"/>
      <c r="G185" s="44"/>
      <c r="H185" s="44"/>
      <c r="I185" s="44"/>
      <c r="J185" s="44"/>
      <c r="K185" s="45"/>
      <c r="L185" s="44"/>
    </row>
    <row r="186" spans="1:12" ht="30" x14ac:dyDescent="0.25">
      <c r="A186" s="24"/>
      <c r="B186" s="16"/>
      <c r="C186" s="11"/>
      <c r="D186" s="7" t="s">
        <v>26</v>
      </c>
      <c r="E186" s="63" t="s">
        <v>60</v>
      </c>
      <c r="F186" s="44">
        <v>200</v>
      </c>
      <c r="G186" s="60">
        <v>5.9</v>
      </c>
      <c r="H186" s="60">
        <v>5</v>
      </c>
      <c r="I186" s="61">
        <v>11</v>
      </c>
      <c r="J186" s="60">
        <v>180</v>
      </c>
      <c r="K186" s="45" t="s">
        <v>120</v>
      </c>
      <c r="L186" s="44">
        <v>16.03</v>
      </c>
    </row>
    <row r="187" spans="1:12" ht="30" x14ac:dyDescent="0.25">
      <c r="A187" s="24"/>
      <c r="B187" s="16"/>
      <c r="C187" s="11"/>
      <c r="D187" s="7" t="s">
        <v>27</v>
      </c>
      <c r="E187" s="48" t="s">
        <v>121</v>
      </c>
      <c r="F187" s="44">
        <v>240</v>
      </c>
      <c r="G187" s="65">
        <v>8.56</v>
      </c>
      <c r="H187" s="65">
        <v>11.77</v>
      </c>
      <c r="I187" s="66">
        <v>24.54</v>
      </c>
      <c r="J187" s="65">
        <v>269</v>
      </c>
      <c r="K187" s="45" t="s">
        <v>122</v>
      </c>
      <c r="L187" s="44">
        <v>42.47</v>
      </c>
    </row>
    <row r="188" spans="1:12" ht="15" x14ac:dyDescent="0.25">
      <c r="A188" s="24"/>
      <c r="B188" s="16"/>
      <c r="C188" s="11"/>
      <c r="D188" s="7" t="s">
        <v>28</v>
      </c>
      <c r="E188" s="48"/>
      <c r="F188" s="44"/>
      <c r="G188" s="65"/>
      <c r="H188" s="65"/>
      <c r="I188" s="66"/>
      <c r="J188" s="65"/>
      <c r="K188" s="45"/>
      <c r="L188" s="44"/>
    </row>
    <row r="189" spans="1:12" ht="15" x14ac:dyDescent="0.25">
      <c r="A189" s="24"/>
      <c r="B189" s="16"/>
      <c r="C189" s="11"/>
      <c r="D189" s="7" t="s">
        <v>29</v>
      </c>
      <c r="E189" s="48" t="s">
        <v>88</v>
      </c>
      <c r="F189" s="44">
        <v>200</v>
      </c>
      <c r="G189" s="65">
        <v>1</v>
      </c>
      <c r="H189" s="65">
        <v>0.05</v>
      </c>
      <c r="I189" s="66">
        <v>27.5</v>
      </c>
      <c r="J189" s="65">
        <v>110</v>
      </c>
      <c r="K189" s="45" t="s">
        <v>45</v>
      </c>
      <c r="L189" s="44">
        <v>8.4499999999999993</v>
      </c>
    </row>
    <row r="190" spans="1:12" ht="15" x14ac:dyDescent="0.25">
      <c r="A190" s="24"/>
      <c r="B190" s="16"/>
      <c r="C190" s="11"/>
      <c r="D190" s="7" t="s">
        <v>30</v>
      </c>
      <c r="E190" s="48" t="s">
        <v>61</v>
      </c>
      <c r="F190" s="44">
        <v>35</v>
      </c>
      <c r="G190" s="65">
        <v>2.8</v>
      </c>
      <c r="H190" s="65">
        <v>0.42</v>
      </c>
      <c r="I190" s="66">
        <v>13.44</v>
      </c>
      <c r="J190" s="65">
        <v>82</v>
      </c>
      <c r="K190" s="45">
        <v>65</v>
      </c>
      <c r="L190" s="44">
        <v>3.01</v>
      </c>
    </row>
    <row r="191" spans="1:12" ht="15.75" thickBot="1" x14ac:dyDescent="0.3">
      <c r="A191" s="24"/>
      <c r="B191" s="16"/>
      <c r="C191" s="11"/>
      <c r="D191" s="7" t="s">
        <v>31</v>
      </c>
      <c r="E191" s="53" t="s">
        <v>63</v>
      </c>
      <c r="F191" s="44">
        <v>30</v>
      </c>
      <c r="G191" s="57">
        <v>2.4300000000000002</v>
      </c>
      <c r="H191" s="57">
        <v>4.2</v>
      </c>
      <c r="I191" s="58">
        <v>12.79</v>
      </c>
      <c r="J191" s="57">
        <v>71</v>
      </c>
      <c r="K191" s="45" t="s">
        <v>125</v>
      </c>
      <c r="L191" s="44">
        <v>2.58</v>
      </c>
    </row>
    <row r="192" spans="1:12" ht="15" x14ac:dyDescent="0.2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  <c r="L192" s="44"/>
    </row>
    <row r="193" spans="1:12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  <c r="L193" s="44"/>
    </row>
    <row r="194" spans="1:12" ht="15" x14ac:dyDescent="0.25">
      <c r="A194" s="25"/>
      <c r="B194" s="18"/>
      <c r="C194" s="8"/>
      <c r="D194" s="19" t="s">
        <v>32</v>
      </c>
      <c r="E194" s="12"/>
      <c r="F194" s="20">
        <f>SUM(F185:F193)</f>
        <v>705</v>
      </c>
      <c r="G194" s="20">
        <f t="shared" ref="G194:J194" si="56">SUM(G185:G193)</f>
        <v>20.69</v>
      </c>
      <c r="H194" s="20">
        <f t="shared" si="56"/>
        <v>21.44</v>
      </c>
      <c r="I194" s="20">
        <f t="shared" si="56"/>
        <v>89.27000000000001</v>
      </c>
      <c r="J194" s="20">
        <f t="shared" si="56"/>
        <v>712</v>
      </c>
      <c r="K194" s="26"/>
      <c r="L194" s="20">
        <f t="shared" ref="L194" si="57">SUM(L185:L193)</f>
        <v>72.540000000000006</v>
      </c>
    </row>
    <row r="195" spans="1:12" ht="15.75" thickBot="1" x14ac:dyDescent="0.25">
      <c r="A195" s="30">
        <f>A177</f>
        <v>2</v>
      </c>
      <c r="B195" s="31">
        <f>B177</f>
        <v>5</v>
      </c>
      <c r="C195" s="73" t="s">
        <v>4</v>
      </c>
      <c r="D195" s="74"/>
      <c r="E195" s="32"/>
      <c r="F195" s="33">
        <f>F184+F194</f>
        <v>1205</v>
      </c>
      <c r="G195" s="33">
        <f t="shared" ref="G195:J195" si="58">G184+G194</f>
        <v>34.18</v>
      </c>
      <c r="H195" s="33">
        <f t="shared" si="58"/>
        <v>33.940000000000005</v>
      </c>
      <c r="I195" s="33">
        <f t="shared" si="58"/>
        <v>141.27000000000001</v>
      </c>
      <c r="J195" s="33">
        <f t="shared" si="58"/>
        <v>1193</v>
      </c>
      <c r="K195" s="33"/>
      <c r="L195" s="33">
        <f t="shared" ref="L195" si="59">L184+L194</f>
        <v>136.98000000000002</v>
      </c>
    </row>
    <row r="196" spans="1:12" ht="13.5" thickBot="1" x14ac:dyDescent="0.25">
      <c r="A196" s="28"/>
      <c r="B196" s="29"/>
      <c r="C196" s="75" t="s">
        <v>5</v>
      </c>
      <c r="D196" s="75"/>
      <c r="E196" s="75"/>
      <c r="F196" s="35">
        <f>(F24+F43+F62+F81+F100+F119+F138+F157+F176+F195)/(IF(F24=0,0,1)+IF(F43=0,0,1)+IF(F62=0,0,1)+IF(F81=0,0,1)+IF(F100=0,0,1)+IF(F119=0,0,1)+IF(F138=0,0,1)+IF(F157=0,0,1)+IF(F176=0,0,1)+IF(F195=0,0,1))</f>
        <v>1221.5</v>
      </c>
      <c r="G196" s="35">
        <f t="shared" ref="G196:J196" si="60">(G24+G43+G62+G81+G100+G119+G138+G157+G176+G195)/(IF(G24=0,0,1)+IF(G43=0,0,1)+IF(G62=0,0,1)+IF(G81=0,0,1)+IF(G100=0,0,1)+IF(G119=0,0,1)+IF(G138=0,0,1)+IF(G157=0,0,1)+IF(G176=0,0,1)+IF(G195=0,0,1))</f>
        <v>35.069000000000003</v>
      </c>
      <c r="H196" s="35">
        <f t="shared" si="60"/>
        <v>35.35</v>
      </c>
      <c r="I196" s="35">
        <f t="shared" si="60"/>
        <v>140.54699999999997</v>
      </c>
      <c r="J196" s="35">
        <f t="shared" si="60"/>
        <v>1197.7</v>
      </c>
      <c r="K196" s="35"/>
      <c r="L196" s="35">
        <f t="shared" ref="L196" si="61">(L24+L43+L62+L81+L100+L119+L138+L157+L176+L195)/(IF(L24=0,0,1)+IF(L43=0,0,1)+IF(L62=0,0,1)+IF(L81=0,0,1)+IF(L100=0,0,1)+IF(L119=0,0,1)+IF(L138=0,0,1)+IF(L157=0,0,1)+IF(L176=0,0,1)+IF(L195=0,0,1))</f>
        <v>136.97700000000003</v>
      </c>
    </row>
  </sheetData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2023-08-30T03:44:06Z</cp:lastPrinted>
  <dcterms:created xsi:type="dcterms:W3CDTF">2022-05-16T14:23:56Z</dcterms:created>
  <dcterms:modified xsi:type="dcterms:W3CDTF">2023-09-07T06:50:30Z</dcterms:modified>
  <cp:contentStatus/>
</cp:coreProperties>
</file>